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9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<sst xmlns="http://schemas.openxmlformats.org/spreadsheetml/2006/main" xmlns:r="http://schemas.openxmlformats.org/officeDocument/2006/relationships" count="546" uniqueCount="546">
  <si>
    <t>組合等が起こした地方債の元利償還金に対する負担金等</t>
  </si>
  <si>
    <t>一時借入金の利子</t>
    <rPh sb="0" eb="2">
      <t>イチジ</t>
    </rPh>
    <rPh sb="2" eb="5">
      <t>カリイレキン</t>
    </rPh>
    <rPh sb="6" eb="8">
      <t>リシ</t>
    </rPh>
    <phoneticPr fontId="35"/>
  </si>
  <si>
    <t>標準財政規模比（％）</t>
  </si>
  <si>
    <t>R01</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</si>
  <si>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</si>
  <si>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</si>
  <si>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</si>
  <si>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(Ｂ)</t>
  </si>
  <si>
    <t>（参考）</t>
    <rPh sb="1" eb="3">
      <t>サンコウ</t>
    </rPh>
    <phoneticPr fontId="33"/>
  </si>
  <si>
    <t>第2次</t>
    <rPh sb="0" eb="1">
      <t>ダイ</t>
    </rPh>
    <rPh sb="2" eb="3">
      <t>ジ</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</si>
  <si>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</si>
  <si>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</si>
  <si>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</si>
  <si>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</si>
  <si>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</si>
  <si>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</si>
  <si>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</si>
  <si>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</si>
  <si>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</si>
  <si>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</si>
  <si>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</si>
  <si>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</si>
  <si>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</si>
  <si>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</si>
  <si>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</si>
  <si>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</si>
  <si>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</si>
  <si>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</si>
  <si>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</si>
  <si>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</si>
  <si>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</si>
  <si>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</si>
  <si>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</si>
  <si>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</si>
  <si>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</si>
  <si>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</si>
  <si>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</si>
  <si>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</si>
  <si>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</si>
  <si>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</si>
  <si>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</si>
  <si>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</si>
  <si>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</si>
  <si>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</si>
  <si>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</si>
  <si>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</si>
  <si>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</si>
  <si>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</si>
  <si>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</si>
  <si>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</si>
  <si>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</si>
  <si>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</si>
  <si>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</si>
  <si>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</si>
  <si>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</si>
  <si>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</si>
  <si>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</si>
  <si>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</si>
  <si>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</si>
  <si>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</si>
  <si>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</si>
  <si>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</si>
  <si>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</si>
  <si>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</si>
  <si>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</si>
  <si>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</si>
  <si>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</si>
  <si>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</si>
  <si>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</si>
  <si>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</si>
  <si>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</si>
  <si>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</si>
  <si>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</si>
  <si>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</si>
  <si>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</si>
  <si>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</si>
  <si>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</si>
  <si>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</si>
  <si>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</si>
  <si>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</si>
  <si>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</si>
  <si>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</si>
  <si>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</si>
  <si>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</si>
  <si>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</si>
  <si>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</si>
  <si>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</si>
  <si>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</si>
  <si>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</si>
  <si>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</si>
  <si>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</si>
  <si>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</si>
  <si>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森林環境整備基金</t>
  </si>
  <si>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</si>
  <si>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</si>
  <si>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</si>
  <si>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</si>
  <si>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</si>
  <si>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</si>
  <si>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</si>
  <si>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</si>
  <si>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</si>
  <si>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</si>
  <si>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</si>
  <si>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</si>
  <si>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</si>
  <si>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</si>
  <si>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</si>
  <si>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</si>
  <si>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</si>
  <si>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</si>
  <si>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</si>
  <si>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</si>
  <si>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横瀬町</t>
  </si>
  <si>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</si>
  <si>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</si>
  <si>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</si>
  <si>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</si>
  <si>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</si>
  <si>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</si>
  <si>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</si>
  <si>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</si>
  <si>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</si>
  <si>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</si>
  <si>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</si>
  <si>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</si>
  <si>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</si>
  <si>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</si>
  <si>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武甲山観光施設維持管理等基金</t>
    <rPh sb="0" eb="3">
      <t>ブコウザン</t>
    </rPh>
    <rPh sb="3" eb="5">
      <t>カンコウ</t>
    </rPh>
    <rPh sb="5" eb="7">
      <t>シセツ</t>
    </rPh>
    <rPh sb="7" eb="9">
      <t>イジ</t>
    </rPh>
    <rPh sb="9" eb="12">
      <t>カンリトウ</t>
    </rPh>
    <rPh sb="12" eb="14">
      <t>キキン</t>
    </rPh>
    <phoneticPr fontId="33"/>
  </si>
  <si>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</si>
  <si>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</si>
  <si>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</si>
  <si>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</si>
  <si>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</si>
  <si>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</si>
  <si>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</si>
  <si>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</si>
  <si>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</si>
  <si>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</si>
  <si>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</si>
  <si>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</si>
  <si>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</si>
  <si>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</si>
  <si>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</si>
  <si>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</si>
  <si>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Ⅱ－２</t>
  </si>
  <si>
    <t>　うち臨時財政対策債</t>
  </si>
  <si>
    <t>歳入合計</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</si>
  <si>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</si>
  <si>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</si>
  <si>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</si>
  <si>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</si>
  <si>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</si>
  <si>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</si>
  <si>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</si>
  <si>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</si>
  <si>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</si>
  <si>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</si>
  <si>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</si>
  <si>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</si>
  <si>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</si>
  <si>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</si>
  <si>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</si>
  <si>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</si>
  <si>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</si>
  <si>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</si>
  <si>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2-3</t>
  </si>
  <si>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</si>
  <si>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</si>
  <si>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</si>
  <si>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</si>
  <si>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</si>
  <si>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</si>
  <si>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t>
  </si>
  <si>
    <t>参考</t>
    <rPh sb="0" eb="2">
      <t>サンコウ</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</si>
  <si>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</si>
  <si>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</si>
  <si>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</si>
  <si>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</si>
  <si>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</si>
  <si>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</si>
  <si>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</si>
  <si>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</si>
  <si>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</si>
  <si>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</si>
  <si>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</si>
  <si>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</si>
  <si>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</si>
  <si>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</si>
  <si>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</si>
  <si>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</si>
  <si>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</si>
  <si>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</si>
  <si>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</si>
  <si>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</si>
  <si>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-6.3</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</si>
  <si>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</si>
  <si>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</si>
  <si>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</si>
  <si>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</si>
  <si>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</si>
  <si>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</si>
  <si>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</si>
  <si>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</si>
  <si>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</si>
  <si>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</si>
  <si>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</si>
  <si>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</si>
  <si>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</si>
  <si>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</si>
  <si>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</si>
  <si>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</si>
  <si>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</si>
  <si>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</si>
  <si>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</si>
  <si>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</si>
  <si>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</si>
  <si>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</si>
  <si>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</si>
  <si>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</si>
  <si>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</si>
  <si>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</si>
  <si>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</si>
  <si>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</si>
  <si>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</si>
  <si>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</si>
  <si>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</si>
  <si>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</si>
  <si>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-1.1</t>
  </si>
  <si>
    <t>他会計等
からの
繰入金</t>
    <rPh sb="9" eb="11">
      <t>クリイレ</t>
    </rPh>
    <rPh sb="11" eb="12">
      <t>キン</t>
    </rPh>
    <phoneticPr fontId="35"/>
  </si>
  <si>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</si>
  <si>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</si>
  <si>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</si>
  <si>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</si>
  <si>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</si>
  <si>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</si>
  <si>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</si>
  <si>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</si>
  <si>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</si>
  <si>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</si>
  <si>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</si>
  <si>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</si>
  <si>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</si>
  <si>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</si>
  <si>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</si>
  <si>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</si>
  <si>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</si>
  <si>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</si>
  <si>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</si>
  <si>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</si>
  <si>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</si>
  <si>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</si>
  <si>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</si>
  <si>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</si>
  <si>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</si>
  <si>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</si>
  <si>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</si>
  <si>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</si>
  <si>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</si>
  <si>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</si>
  <si>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</si>
  <si>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</si>
  <si>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</si>
  <si>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</si>
  <si>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</si>
  <si>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</si>
  <si>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</si>
  <si>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</si>
  <si>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</si>
  <si>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</si>
  <si>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</si>
  <si>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</si>
  <si>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</si>
  <si>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</si>
  <si>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</si>
  <si>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</si>
  <si>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</si>
  <si>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</si>
  <si>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</si>
  <si>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</si>
  <si>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</si>
  <si>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</si>
  <si>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</si>
  <si>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</si>
  <si>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</si>
  <si>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</si>
  <si>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</si>
  <si>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</si>
  <si>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</si>
  <si>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</si>
  <si>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</si>
  <si>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</si>
  <si>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</si>
  <si>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</si>
  <si>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</si>
  <si>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</si>
  <si>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</si>
  <si>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</si>
  <si>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</si>
  <si>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</si>
  <si>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埼玉県横瀬町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</si>
  <si>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</si>
  <si>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</si>
  <si>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</si>
  <si>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</si>
  <si>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</si>
  <si>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</si>
  <si>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</si>
  <si>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</si>
  <si>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</si>
  <si>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</si>
  <si>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</si>
  <si>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</si>
  <si>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</si>
  <si>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</si>
  <si>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</si>
  <si>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</si>
  <si>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</si>
  <si>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</si>
  <si>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交通災害特別会計</t>
    <rPh sb="0" eb="2">
      <t>コウツウ</t>
    </rPh>
    <rPh sb="2" eb="4">
      <t>サイガイ</t>
    </rPh>
    <rPh sb="4" eb="6">
      <t>トクベツ</t>
    </rPh>
    <rPh sb="6" eb="8">
      <t>カイケイ</t>
    </rPh>
    <phoneticPr fontId="33"/>
  </si>
  <si>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</si>
  <si>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</si>
  <si>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</si>
  <si>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</si>
  <si>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</si>
  <si>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</si>
  <si>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</si>
  <si>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</si>
  <si>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</si>
  <si>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</si>
  <si>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</si>
  <si>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</si>
  <si>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</si>
  <si>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</si>
  <si>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</si>
  <si>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</si>
  <si>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</si>
  <si>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</si>
  <si>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</si>
  <si>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</si>
  <si>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</si>
  <si>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</si>
  <si>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</si>
  <si>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</si>
  <si>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</si>
  <si>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</si>
  <si>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</si>
  <si>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</si>
  <si>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</si>
  <si>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</si>
  <si>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</si>
  <si>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</si>
  <si>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</si>
  <si>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</si>
  <si>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</si>
  <si>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</si>
  <si>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</si>
  <si>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</si>
  <si>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</si>
  <si>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</si>
  <si>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</si>
  <si>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</si>
  <si>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</si>
  <si>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</si>
  <si>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</si>
  <si>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</si>
  <si>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</si>
  <si>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</si>
  <si>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</si>
  <si>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</si>
  <si>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</si>
  <si>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</si>
  <si>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</si>
  <si>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</si>
  <si>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</si>
  <si>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</si>
  <si>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</si>
  <si>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</si>
  <si>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</si>
  <si>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</si>
  <si>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</si>
  <si>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</si>
  <si>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</si>
  <si>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</si>
  <si>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</si>
  <si>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</si>
  <si>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</si>
  <si>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</si>
  <si>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</si>
  <si>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</si>
  <si>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</si>
  <si>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</si>
  <si>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</si>
  <si>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</si>
  <si>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</si>
  <si>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</si>
  <si>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</si>
  <si>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</si>
  <si>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</si>
  <si>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</si>
  <si>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</si>
  <si>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</si>
  <si>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</si>
  <si>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</si>
  <si>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</si>
  <si>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</si>
  <si>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</si>
  <si>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</si>
  <si>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</si>
  <si>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</si>
  <si>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</si>
  <si>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</si>
  <si>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</si>
  <si>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</si>
  <si>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</si>
  <si>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</si>
  <si>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</si>
  <si>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</si>
  <si>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</si>
  <si>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</si>
  <si>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</si>
  <si>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</si>
  <si>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</si>
  <si>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</si>
  <si>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</si>
  <si>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</si>
  <si>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</si>
  <si>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</si>
  <si>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</si>
  <si>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</si>
  <si>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</si>
  <si>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</si>
  <si>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</si>
  <si>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</si>
  <si>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</si>
  <si>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</si>
  <si>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</si>
  <si>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</si>
  <si>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</si>
  <si>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</si>
  <si>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</si>
  <si>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</si>
  <si>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</si>
  <si>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</si>
  <si>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</si>
  <si>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</si>
  <si>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</si>
  <si>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</si>
  <si>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</si>
  <si>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</si>
  <si>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</si>
  <si>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</si>
  <si>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</si>
  <si>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</si>
  <si>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</si>
  <si>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</si>
  <si>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</si>
  <si>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</si>
  <si>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</si>
  <si>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</si>
  <si>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</si>
  <si>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</si>
  <si>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</si>
  <si>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</si>
  <si>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33"/>
  </si>
  <si>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</si>
  <si>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</si>
  <si>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</si>
  <si>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</si>
  <si>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</si>
  <si>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</si>
  <si>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</si>
  <si>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</si>
  <si>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</si>
  <si>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</si>
  <si>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</si>
  <si>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</si>
  <si>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</si>
  <si>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</si>
  <si>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</si>
  <si>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</si>
  <si>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</si>
  <si>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</si>
  <si>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</si>
  <si>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</si>
  <si>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</si>
  <si>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</si>
  <si>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</si>
  <si>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</si>
  <si>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</si>
  <si>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</si>
  <si>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</si>
  <si>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</si>
  <si>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</si>
  <si>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</si>
  <si>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</si>
  <si>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</si>
  <si>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</si>
  <si>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</si>
  <si>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</si>
  <si>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</si>
  <si>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</si>
  <si>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</si>
  <si>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</si>
  <si>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</si>
  <si>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</si>
  <si>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</si>
  <si>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</si>
  <si>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</si>
  <si>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</si>
  <si>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</si>
  <si>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</si>
  <si>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</si>
  <si>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</si>
  <si>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</si>
  <si>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</si>
  <si>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</si>
  <si>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</si>
  <si>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</si>
  <si>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</si>
  <si>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</si>
  <si>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</si>
  <si>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</si>
  <si>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有限会社果樹公園あしがくぼ</t>
    <rPh sb="0" eb="2">
      <t>ユウゲン</t>
    </rPh>
    <rPh sb="2" eb="4">
      <t>カイシャ</t>
    </rPh>
    <rPh sb="4" eb="6">
      <t>カジュ</t>
    </rPh>
    <rPh sb="6" eb="8">
      <t>コウエン</t>
    </rPh>
    <phoneticPr fontId="33"/>
  </si>
  <si>
    <t>埼玉県市町村総合事務組合</t>
    <rPh sb="0" eb="3">
      <t>サイタマケン</t>
    </rPh>
    <rPh sb="3" eb="6">
      <t>シチョウソン</t>
    </rPh>
    <rPh sb="6" eb="8">
      <t>ソウゴウ</t>
    </rPh>
    <rPh sb="8" eb="10">
      <t>ジム</t>
    </rPh>
    <rPh sb="10" eb="12">
      <t>クミアイ</t>
    </rPh>
    <phoneticPr fontId="33"/>
  </si>
  <si>
    <t>R04</t>
  </si>
  <si>
    <t>▲ 1.12</t>
  </si>
  <si>
    <t>▲ 6.05</t>
  </si>
  <si>
    <t>▲ 0.53</t>
  </si>
  <si>
    <t>その他会計（赤字）</t>
  </si>
  <si>
    <t>株式会社ENgaWA</t>
    <rPh sb="0" eb="2">
      <t>カブシキ</t>
    </rPh>
    <rPh sb="2" eb="4">
      <t>カイシャ</t>
    </rPh>
    <phoneticPr fontId="33"/>
  </si>
  <si>
    <t>秩父広域市町村圏組合</t>
    <rPh sb="0" eb="2">
      <t>チチブ</t>
    </rPh>
    <rPh sb="2" eb="4">
      <t>コウイキ</t>
    </rPh>
    <rPh sb="4" eb="7">
      <t>シチョウソン</t>
    </rPh>
    <rPh sb="7" eb="8">
      <t>ケン</t>
    </rPh>
    <rPh sb="8" eb="10">
      <t>クミアイ</t>
    </rPh>
    <phoneticPr fontId="33"/>
  </si>
  <si>
    <t>埼玉県後期高齢者広域連合</t>
    <rPh sb="0" eb="3">
      <t>サイタマケン</t>
    </rPh>
    <rPh sb="3" eb="5">
      <t>コウキ</t>
    </rPh>
    <rPh sb="5" eb="8">
      <t>コウレイシャ</t>
    </rPh>
    <rPh sb="8" eb="10">
      <t>コウイキ</t>
    </rPh>
    <rPh sb="10" eb="12">
      <t>レンゴウ</t>
    </rPh>
    <phoneticPr fontId="33"/>
  </si>
  <si>
    <t>水道事業会計</t>
  </si>
  <si>
    <t>彩の国さいたま人づくり広域連合</t>
    <rPh sb="0" eb="1">
      <t>サイ</t>
    </rPh>
    <rPh sb="2" eb="3">
      <t>クニ</t>
    </rPh>
    <rPh sb="7" eb="8">
      <t>ヒト</t>
    </rPh>
    <rPh sb="11" eb="13">
      <t>コウイキ</t>
    </rPh>
    <rPh sb="13" eb="15">
      <t>レンゴウ</t>
    </rPh>
    <phoneticPr fontId="33"/>
  </si>
  <si>
    <t>一般会計</t>
    <rPh sb="0" eb="2">
      <t>イッパン</t>
    </rPh>
    <rPh sb="2" eb="4">
      <t>カイケイ</t>
    </rPh>
    <phoneticPr fontId="33"/>
  </si>
  <si>
    <t>地域福祉基金</t>
    <rPh sb="0" eb="2">
      <t>チイキ</t>
    </rPh>
    <rPh sb="2" eb="4">
      <t>フクシ</t>
    </rPh>
    <rPh sb="4" eb="6">
      <t>キキン</t>
    </rPh>
    <phoneticPr fontId="33"/>
  </si>
  <si>
    <t>地域振興拠点施設整備基金</t>
    <rPh sb="0" eb="2">
      <t>チイキ</t>
    </rPh>
    <rPh sb="2" eb="4">
      <t>シンコウ</t>
    </rPh>
    <rPh sb="4" eb="6">
      <t>キョテン</t>
    </rPh>
    <rPh sb="6" eb="8">
      <t>シセツ</t>
    </rPh>
    <rPh sb="8" eb="10">
      <t>セイビ</t>
    </rPh>
    <rPh sb="10" eb="12">
      <t>キキン</t>
    </rPh>
    <phoneticPr fontId="33"/>
  </si>
  <si>
    <t>国際交流基金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</si>
  <si>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</si>
  <si>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</si>
  <si>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類似団体と比べて高い水準にある一方、有形固定資産減価償却率は低い水準にある。将来負担比率は、令和2年度から続いた小学校の建替えの一環である外構工事に伴う起債などにより、令和5年度も若干増加した。有形固定資産減価償却率は、令和4年度の小学校新校舎建設の完了により大きく減少し、令和5年度も小学校の外構工事及び第1校舎の改修、移住促進拠点施設の整備など新たな有形固定資産の計上によりさらに改善された。公共施設等総合管理計画及び個別施設計画に基づき、今後も計画的な施設の更新等老朽化対策に取り組んでいく。</t>
    <rPh sb="91" eb="93">
      <t>レイワ</t>
    </rPh>
    <rPh sb="94" eb="96">
      <t>ネンド</t>
    </rPh>
    <rPh sb="123" eb="126">
      <t>ショウガッコウ</t>
    </rPh>
    <rPh sb="126" eb="129">
      <t>シンコウシャ</t>
    </rPh>
    <rPh sb="129" eb="131">
      <t>ケンセツ</t>
    </rPh>
    <rPh sb="137" eb="138">
      <t>オオ</t>
    </rPh>
    <rPh sb="140" eb="142">
      <t>ゲンショウ</t>
    </rPh>
    <rPh sb="144" eb="146">
      <t>レイワ</t>
    </rPh>
    <rPh sb="147" eb="149">
      <t>ネンド</t>
    </rPh>
    <rPh sb="174" eb="176">
      <t>シセツ</t>
    </rPh>
    <rPh sb="181" eb="182">
      <t>アラ</t>
    </rPh>
    <rPh sb="184" eb="186">
      <t>ユウケイ</t>
    </rPh>
    <rPh sb="186" eb="190">
      <t>コテイシサン</t>
    </rPh>
    <rPh sb="191" eb="193">
      <t>ケイジョウ</t>
    </rPh>
    <rPh sb="199" eb="201">
      <t>カイゼン</t>
    </rPh>
    <phoneticPr fontId="33"/>
  </si>
  <si>
    <t>当該団体値</t>
    <rPh sb="0" eb="2">
      <t>トウガイ</t>
    </rPh>
    <rPh sb="2" eb="4">
      <t>ダンタイ</t>
    </rPh>
    <rPh sb="4" eb="5">
      <t>アタイ</t>
    </rPh>
    <phoneticPr fontId="33"/>
  </si>
  <si>
    <t>将来負担比率は類似団体と比べて高い水準にある一方、実質公債費比率は低い水準にある。将来負担比率は、上述のとおり、小学校新校舎建設完了に伴う多額の起債により令和4年度に大幅に増加し、令和5年度も若干増加した。実質公債費比率は、ここ数年大きな変動はなく推移しているが、小学校の新校舎建設の財源として起債した地方債の元利償還が令和7年度より始まるため、上昇してくるものと想定される。今後も、老朽化した公共施設の更新等に伴う多額の起債が必要となると想定されるが、財政措置のある地方債の起債を徹底し、公債費の適正化に取り組んでいく。</t>
    <rPh sb="25" eb="27">
      <t>ジッシツ</t>
    </rPh>
    <rPh sb="27" eb="30">
      <t>コウサイヒ</t>
    </rPh>
    <rPh sb="30" eb="32">
      <t>ヒリツ</t>
    </rPh>
    <rPh sb="33" eb="34">
      <t>ヒク</t>
    </rPh>
    <rPh sb="35" eb="37">
      <t>スイジュン</t>
    </rPh>
    <rPh sb="41" eb="43">
      <t>ショウライ</t>
    </rPh>
    <rPh sb="43" eb="45">
      <t>フタン</t>
    </rPh>
    <rPh sb="45" eb="47">
      <t>ヒリツ</t>
    </rPh>
    <rPh sb="49" eb="51">
      <t>ジョウジュツ</t>
    </rPh>
    <rPh sb="62" eb="64">
      <t>ケンセツ</t>
    </rPh>
    <rPh sb="77" eb="79">
      <t>レイワ</t>
    </rPh>
    <rPh sb="80" eb="82">
      <t>ネンド</t>
    </rPh>
    <rPh sb="83" eb="85">
      <t>オオハバ</t>
    </rPh>
    <rPh sb="86" eb="88">
      <t>ゾウカ</t>
    </rPh>
    <rPh sb="90" eb="92">
      <t>レイワ</t>
    </rPh>
    <rPh sb="93" eb="95">
      <t>ネンド</t>
    </rPh>
    <rPh sb="96" eb="98">
      <t>ジャッカン</t>
    </rPh>
    <rPh sb="98" eb="100">
      <t>ゾウカ</t>
    </rPh>
    <rPh sb="103" eb="105">
      <t>ジッシツ</t>
    </rPh>
    <rPh sb="105" eb="108">
      <t>コウサイヒ</t>
    </rPh>
    <rPh sb="108" eb="110">
      <t>ヒリツ</t>
    </rPh>
    <rPh sb="114" eb="116">
      <t>スウネン</t>
    </rPh>
    <rPh sb="116" eb="117">
      <t>オオ</t>
    </rPh>
    <rPh sb="119" eb="121">
      <t>ヘンドウ</t>
    </rPh>
    <rPh sb="124" eb="126">
      <t>スイイ</t>
    </rPh>
    <rPh sb="132" eb="135">
      <t>ショウガッコウ</t>
    </rPh>
    <rPh sb="136" eb="137">
      <t>シン</t>
    </rPh>
    <rPh sb="137" eb="139">
      <t>コウシャ</t>
    </rPh>
    <rPh sb="139" eb="141">
      <t>ケンセツ</t>
    </rPh>
    <rPh sb="142" eb="144">
      <t>ザイゲン</t>
    </rPh>
    <rPh sb="147" eb="149">
      <t>キサイ</t>
    </rPh>
    <rPh sb="151" eb="154">
      <t>チホウサイ</t>
    </rPh>
    <rPh sb="155" eb="157">
      <t>ガンリ</t>
    </rPh>
    <rPh sb="157" eb="159">
      <t>ショウカン</t>
    </rPh>
    <rPh sb="160" eb="162">
      <t>レイワ</t>
    </rPh>
    <rPh sb="163" eb="165">
      <t>ネンド</t>
    </rPh>
    <rPh sb="167" eb="168">
      <t>ハジ</t>
    </rPh>
    <rPh sb="173" eb="175">
      <t>ジョウショウ</t>
    </rPh>
    <rPh sb="182" eb="184">
      <t>ソウテイ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</si>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</sst>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99"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100"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99"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1" xfId="12" applyFont="1" applyBorder="1" applyAlignment="1" applyProtection="1">
      <alignment horizontal="left" vertical="center" shrinkToFit="1"/>
      <protection locked="0"/>
    </xf>
    <xf numFmtId="0" fontId="18" fillId="0" borderId="99"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99" xfId="13" applyNumberFormat="1" applyFont="1" applyBorder="1" applyAlignment="1" applyProtection="1">
      <alignment horizontal="right" vertical="center" shrinkToFit="1"/>
      <protection locked="0"/>
    </xf>
    <xf numFmtId="184" fontId="18" fillId="3" borderId="99"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113611_横瀬町_2023(2回目)_結合前"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113611_横瀬町_2023(2回目)_結合前" xfId="16"/>
    <cellStyle name="標準_APAHO252300" xfId="17"/>
    <cellStyle name="標準_APAHO252300_【財政状況資料集】_113611_横瀬町_2023(2回目)_結合前"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113611_横瀬町_2023(2回目)_結合前" xfId="23"/>
    <cellStyle name="標準_【レイアウト】（県）資料３（Ｐ２）　歳出比較分析表" xfId="24"/>
    <cellStyle name="標準_【レイアウト】（県）資料３（Ｐ２）　歳出比較分析表_【財政状況資料集】_113611_横瀬町_2023(2回目)_結合前" xfId="25"/>
    <cellStyle name="標準_【財政状況資料集】_113611_横瀬町_2023(2回目)_結合前"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31986</c:v>
                </c:pt>
                <c:pt idx="1">
                  <c:v>66359</c:v>
                </c:pt>
                <c:pt idx="2">
                  <c:v>162545</c:v>
                </c:pt>
                <c:pt idx="3">
                  <c:v>134622</c:v>
                </c:pt>
                <c:pt idx="4">
                  <c:v>52941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7.26</c:v>
                </c:pt>
                <c:pt idx="1">
                  <c:v>6.12</c:v>
                </c:pt>
                <c:pt idx="2">
                  <c:v>7.79</c:v>
                </c:pt>
                <c:pt idx="3">
                  <c:v>9.75</c:v>
                </c:pt>
                <c:pt idx="4">
                  <c:v>6.23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42.19</c:v>
                </c:pt>
                <c:pt idx="1">
                  <c:v>42.83</c:v>
                </c:pt>
                <c:pt idx="2">
                  <c:v>45.61</c:v>
                </c:pt>
                <c:pt idx="3">
                  <c:v>49.58</c:v>
                </c:pt>
                <c:pt idx="4">
                  <c:v>45.56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-1.1200000000000001</c:v>
                </c:pt>
                <c:pt idx="1">
                  <c:v>2.04</c:v>
                </c:pt>
                <c:pt idx="2">
                  <c:v>8.19</c:v>
                </c:pt>
                <c:pt idx="3">
                  <c:v>3.71</c:v>
                </c:pt>
                <c:pt idx="4">
                  <c:v>-6.05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#N/A</c:v>
                </c:pt>
                <c:pt idx="3">
                  <c:v>0.56000000000000005</c:v>
                </c:pt>
                <c:pt idx="4">
                  <c:v>#N/A</c:v>
                </c:pt>
                <c:pt idx="5">
                  <c:v>0.16</c:v>
                </c:pt>
                <c:pt idx="6">
                  <c:v>#N/A</c:v>
                </c:pt>
                <c:pt idx="7">
                  <c:v>1.37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3.e-002</c:v>
                </c:pt>
                <c:pt idx="2">
                  <c:v>#N/A</c:v>
                </c:pt>
                <c:pt idx="3">
                  <c:v>1.e-002</c:v>
                </c:pt>
                <c:pt idx="4">
                  <c:v>#N/A</c:v>
                </c:pt>
                <c:pt idx="5">
                  <c:v>1.e-002</c:v>
                </c:pt>
                <c:pt idx="6">
                  <c:v>#N/A</c:v>
                </c:pt>
                <c:pt idx="7">
                  <c:v>2.e-002</c:v>
                </c:pt>
                <c:pt idx="8">
                  <c:v>#N/A</c:v>
                </c:pt>
                <c:pt idx="9">
                  <c:v>3.e-002</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3.25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7.1</c:v>
                </c:pt>
                <c:pt idx="2">
                  <c:v>#N/A</c:v>
                </c:pt>
                <c:pt idx="3">
                  <c:v>7.11</c:v>
                </c:pt>
                <c:pt idx="4">
                  <c:v>#N/A</c:v>
                </c:pt>
                <c:pt idx="5">
                  <c:v>6.09</c:v>
                </c:pt>
                <c:pt idx="6">
                  <c:v>#N/A</c:v>
                </c:pt>
                <c:pt idx="7">
                  <c:v>5.97</c:v>
                </c:pt>
                <c:pt idx="8">
                  <c:v>#N/A</c:v>
                </c:pt>
                <c:pt idx="9">
                  <c:v>4.24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7.25</c:v>
                </c:pt>
                <c:pt idx="2">
                  <c:v>#N/A</c:v>
                </c:pt>
                <c:pt idx="3">
                  <c:v>6.11</c:v>
                </c:pt>
                <c:pt idx="4">
                  <c:v>#N/A</c:v>
                </c:pt>
                <c:pt idx="5">
                  <c:v>7.79</c:v>
                </c:pt>
                <c:pt idx="6">
                  <c:v>#N/A</c:v>
                </c:pt>
                <c:pt idx="7">
                  <c:v>9.75</c:v>
                </c:pt>
                <c:pt idx="8">
                  <c:v>#N/A</c:v>
                </c:pt>
                <c:pt idx="9">
                  <c:v>6.22</c:v>
                </c:pt>
              </c:numCache>
            </c:numRef>
          </c:val>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0.91</c:v>
                </c:pt>
                <c:pt idx="2">
                  <c:v>#N/A</c:v>
                </c:pt>
                <c:pt idx="3">
                  <c:v>1.8199999999999998</c:v>
                </c:pt>
                <c:pt idx="4">
                  <c:v>#N/A</c:v>
                </c:pt>
                <c:pt idx="5">
                  <c:v>1.36</c:v>
                </c:pt>
                <c:pt idx="6">
                  <c:v>#N/A</c:v>
                </c:pt>
                <c:pt idx="7">
                  <c:v>1.3</c:v>
                </c:pt>
                <c:pt idx="8">
                  <c:v>0.53</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255</c:v>
                </c:pt>
                <c:pt idx="5">
                  <c:v>259</c:v>
                </c:pt>
                <c:pt idx="8">
                  <c:v>264</c:v>
                </c:pt>
                <c:pt idx="11">
                  <c:v>264</c:v>
                </c:pt>
                <c:pt idx="14">
                  <c:v>262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c:v>
                </c:pt>
                <c:pt idx="3">
                  <c:v>38</c:v>
                </c:pt>
                <c:pt idx="6">
                  <c:v>46</c:v>
                </c:pt>
                <c:pt idx="9">
                  <c:v>46</c:v>
                </c:pt>
                <c:pt idx="12">
                  <c:v>47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79</c:v>
                </c:pt>
                <c:pt idx="3">
                  <c:v>81</c:v>
                </c:pt>
                <c:pt idx="6">
                  <c:v>83</c:v>
                </c:pt>
                <c:pt idx="9">
                  <c:v>86</c:v>
                </c:pt>
                <c:pt idx="12">
                  <c:v>75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290</c:v>
                </c:pt>
                <c:pt idx="3">
                  <c:v>304</c:v>
                </c:pt>
                <c:pt idx="6">
                  <c:v>298</c:v>
                </c:pt>
                <c:pt idx="9">
                  <c:v>301</c:v>
                </c:pt>
                <c:pt idx="12">
                  <c:v>338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151</c:v>
                </c:pt>
                <c:pt idx="2">
                  <c:v>#N/A</c:v>
                </c:pt>
                <c:pt idx="3">
                  <c:v>#N/A</c:v>
                </c:pt>
                <c:pt idx="4">
                  <c:v>164</c:v>
                </c:pt>
                <c:pt idx="5">
                  <c:v>#N/A</c:v>
                </c:pt>
                <c:pt idx="6">
                  <c:v>#N/A</c:v>
                </c:pt>
                <c:pt idx="7">
                  <c:v>163</c:v>
                </c:pt>
                <c:pt idx="8">
                  <c:v>#N/A</c:v>
                </c:pt>
                <c:pt idx="9">
                  <c:v>#N/A</c:v>
                </c:pt>
                <c:pt idx="10">
                  <c:v>169</c:v>
                </c:pt>
                <c:pt idx="11">
                  <c:v>#N/A</c:v>
                </c:pt>
                <c:pt idx="12">
                  <c:v>#N/A</c:v>
                </c:pt>
                <c:pt idx="13">
                  <c:v>198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3195</c:v>
                </c:pt>
                <c:pt idx="5">
                  <c:v>3403</c:v>
                </c:pt>
                <c:pt idx="8">
                  <c:v>3733</c:v>
                </c:pt>
                <c:pt idx="11">
                  <c:v>3808</c:v>
                </c:pt>
                <c:pt idx="14">
                  <c:v>3763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1408</c:v>
                </c:pt>
                <c:pt idx="5">
                  <c:v>1498</c:v>
                </c:pt>
                <c:pt idx="8">
                  <c:v>1730</c:v>
                </c:pt>
                <c:pt idx="11">
                  <c:v>1793</c:v>
                </c:pt>
                <c:pt idx="14">
                  <c:v>1698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701</c:v>
                </c:pt>
                <c:pt idx="3">
                  <c:v>601</c:v>
                </c:pt>
                <c:pt idx="6">
                  <c:v>542</c:v>
                </c:pt>
                <c:pt idx="9">
                  <c:v>487</c:v>
                </c:pt>
                <c:pt idx="12">
                  <c:v>492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261</c:v>
                </c:pt>
                <c:pt idx="3">
                  <c:v>259</c:v>
                </c:pt>
                <c:pt idx="6">
                  <c:v>234</c:v>
                </c:pt>
                <c:pt idx="9">
                  <c:v>206</c:v>
                </c:pt>
                <c:pt idx="12">
                  <c:v>186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1238</c:v>
                </c:pt>
                <c:pt idx="3">
                  <c:v>1278</c:v>
                </c:pt>
                <c:pt idx="6">
                  <c:v>1294</c:v>
                </c:pt>
                <c:pt idx="9">
                  <c:v>1300</c:v>
                </c:pt>
                <c:pt idx="12">
                  <c:v>1291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3156</c:v>
                </c:pt>
                <c:pt idx="3">
                  <c:v>3379</c:v>
                </c:pt>
                <c:pt idx="6">
                  <c:v>4012</c:v>
                </c:pt>
                <c:pt idx="9">
                  <c:v>4471</c:v>
                </c:pt>
                <c:pt idx="12">
                  <c:v>4409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754</c:v>
                </c:pt>
                <c:pt idx="2">
                  <c:v>#N/A</c:v>
                </c:pt>
                <c:pt idx="3">
                  <c:v>#N/A</c:v>
                </c:pt>
                <c:pt idx="4">
                  <c:v>615</c:v>
                </c:pt>
                <c:pt idx="5">
                  <c:v>#N/A</c:v>
                </c:pt>
                <c:pt idx="6">
                  <c:v>#N/A</c:v>
                </c:pt>
                <c:pt idx="7">
                  <c:v>619</c:v>
                </c:pt>
                <c:pt idx="8">
                  <c:v>#N/A</c:v>
                </c:pt>
                <c:pt idx="9">
                  <c:v>#N/A</c:v>
                </c:pt>
                <c:pt idx="10">
                  <c:v>864</c:v>
                </c:pt>
                <c:pt idx="11">
                  <c:v>#N/A</c:v>
                </c:pt>
                <c:pt idx="12">
                  <c:v>#N/A</c:v>
                </c:pt>
                <c:pt idx="13">
                  <c:v>917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1237</c:v>
                </c:pt>
                <c:pt idx="1">
                  <c:v>1291</c:v>
                </c:pt>
                <c:pt idx="2">
                  <c:v>1217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112</c:v>
                </c:pt>
                <c:pt idx="1">
                  <c:v>117</c:v>
                </c:pt>
                <c:pt idx="2">
                  <c:v>122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c:v>
                </c:pt>
                <c:pt idx="1">
                  <c:v>75</c:v>
                </c:pt>
                <c:pt idx="2">
                  <c:v>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{1A595E36-6FB1-4219-B3E9-D254E49A63E7}</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{844819A4-EF11-4C2A-B13D-833A552B6E04}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{1D547756-61E4-49C6-B9FE-975DE7DBE025}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{37512E89-2D59-4B32-89E4-3240E250E5E9}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{CBB14A6C-2DF0-45AF-849D-F4E9856BA7EE}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{F4B025B5-998D-480F-AD86-B9BE2BAC1440}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{FF4DD4F9-8871-472D-845E-BC470E2FA2F2}</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{7C3159D3-B227-4E34-A326-164E7B66048F}</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{98B317EF-4818-4CFC-99D6-45733AAB692F}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66.3</c:v>
                </c:pt>
                <c:pt idx="8">
                  <c:v>64.2</c:v>
                </c:pt>
                <c:pt idx="16">
                  <c:v>60.6</c:v>
                </c:pt>
                <c:pt idx="24">
                  <c:v>58.2</c:v>
                </c:pt>
                <c:pt idx="32">
                  <c:v>57.1</c:v>
                </c:pt>
              </c:numCache>
            </c:numRef>
          </c:xVal>
          <c:yVal>
            <c:numRef>
              <c:f>'公会計指標分析・財政指標組合せ分析表'!$BP$51:$DC$51</c:f>
              <c:numCache>
                <c:formatCode>#,##0.0;"▲ "#,##0.0</c:formatCode>
                <c:ptCount val="40"/>
                <c:pt idx="0">
                  <c:v>35.5</c:v>
                </c:pt>
                <c:pt idx="8">
                  <c:v>27.3</c:v>
                </c:pt>
                <c:pt idx="16">
                  <c:v>25.2</c:v>
                </c:pt>
                <c:pt idx="24">
                  <c:v>36.9</c:v>
                </c:pt>
                <c:pt idx="32">
                  <c:v>38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7740810882987558e-002"/>
                  <c:y val="-6.460369916069612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{34B78EDD-FE53-415B-804C-CDB3C6E9F7D7}</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{922F7C5C-4644-4C26-ADBA-D7C349600EDC}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{0698D0D3-0912-4002-9B92-AE29C1C5B3B7}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{38DD9154-0995-4F44-85C2-ADDA884908A8}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{DA389BC4-278A-4060-A6B4-0EB629B90858}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{309F4D0B-F5D2-448E-9132-EB8FB96C5845}</c15:txfldGUID>
                      <c15:f>'公会計指標分析・財政指標組合せ分析表'!$BX$50</c15:f>
                      <c15:dlblFieldTableCache>
                        <c:ptCount val="1"/>
                        <c:pt idx="0">
                          <c:v>R02</c:v>
                        </c:pt>
                      </c15:dlblFieldTableCache>
                    </c15:dlblFTEntry>
                  </c15:dlblFieldTable>
                </c:ext>
              </c:extLst>
            </c:dLbl>
            <c:dLbl>
              <c:idx val="16"/>
              <c:layout>
                <c:manualLayout>
                  <c:x val="-3.122594657814188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{3BB4D450-305E-4329-B232-E5F1007E2022}</c15:txfldGUID>
                      <c15:f>'公会計指標分析・財政指標組合せ分析表'!$CF$50</c15:f>
                      <c15:dlblFieldTableCache>
                        <c:ptCount val="1"/>
                        <c:pt idx="0">
                          <c:v>R03</c:v>
                        </c:pt>
                      </c15:dlblFieldTableCache>
                    </c15:dlblFTEntry>
                  </c15:dlblFieldTable>
                </c:ext>
              </c:extLst>
            </c:dLbl>
            <c:dLbl>
              <c:idx val="24"/>
              <c:layout>
                <c:manualLayout>
                  <c:x val="-2.7080494489573101e-002"/>
                  <c:y val="-6.487438505103425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{828C5C58-80B6-4A3D-BF80-542542FEB42E}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{38D27313-B9A4-45EC-8288-DB35AE45B47E}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803587051618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{0A61FC4E-067C-43D8-877D-BFF71DFD68D0}</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{280D1070-A46A-4F10-AE5A-7B6EF8648D3F}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{2B42496A-A04C-4D0F-982B-ACA8814A6FD8}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{0FB82297-D95D-44E5-97FE-DD1016D2EAF3}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{0F4E17EA-A869-4119-84CC-59FFBC6A90DA}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{CC740489-836B-4430-B52B-EDDB1B31044A}</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{655D47A0-2169-46F1-BEE5-1F1EB482AA4D}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{8CD07210-956D-4339-8EC1-2F3BACECDF7D}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{E4245E0B-F58E-467A-AF5A-E9A365D55F66}</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7.1</c:v>
                </c:pt>
                <c:pt idx="8">
                  <c:v>7.1</c:v>
                </c:pt>
                <c:pt idx="16">
                  <c:v>7</c:v>
                </c:pt>
                <c:pt idx="24">
                  <c:v>7</c:v>
                </c:pt>
                <c:pt idx="32">
                  <c:v>7.3</c:v>
                </c:pt>
              </c:numCache>
            </c:numRef>
          </c:xVal>
          <c:yVal>
            <c:numRef>
              <c:f>'公会計指標分析・財政指標組合せ分析表'!$BP$73:$DC$73</c:f>
              <c:numCache>
                <c:formatCode>#,##0.0;"▲ "#,##0.0</c:formatCode>
                <c:ptCount val="40"/>
                <c:pt idx="0">
                  <c:v>35.5</c:v>
                </c:pt>
                <c:pt idx="8">
                  <c:v>27.3</c:v>
                </c:pt>
                <c:pt idx="16">
                  <c:v>25.2</c:v>
                </c:pt>
                <c:pt idx="24">
                  <c:v>36.9</c:v>
                </c:pt>
                <c:pt idx="32">
                  <c:v>38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4905057365901176e-002"/>
                  <c:y val="-7.874028962118820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{7E0AF68A-63B3-4BFC-9AAC-ACD606E511A9}</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{3E667532-E88D-4E61-B8EA-BFC1B9558A30}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{C72B7C19-9CF8-46AE-A019-7E3CC4B14F82}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{B8CE60FF-3470-41A1-8CF3-CB995526088F}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{6830C5CD-B533-4C06-8156-3B1C3DBD9C9F}</c15:txfldGUID>
                      <c15:f>#REF!</c15:f>
                      <c15:dlblFieldTableCache>
                        <c:ptCount val="1"/>
                        <c:pt idx="0">
                          <c:v>#REF!</c:v>
                        </c:pt>
                      </c15:dlblFieldTableCache>
                    </c15:dlblFTEntry>
                  </c15:dlblFieldTable>
                </c:ext>
              </c:extLst>
            </c:dLbl>
            <c:dLbl>
              <c:idx val="8"/>
              <c:layout>
                <c:manualLayout>
                  <c:x val="-1.8235628084250027e-002"/>
                  <c:y val="-4.60930045543997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{F367E782-38B4-4406-A7D8-09E34BBD4395}</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{8A410E76-A9D4-4970-8165-AA095B83A1FB}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{B0C7C429-6B0E-4C15-8309-F5028B133B39}</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{00A4D647-F71C-4822-BED2-9C95AC3EF460}</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9920030899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元利償還金は前年度と大きく増減することなく順調な元利償還が進んでおり、実質公債費比率は前年度7.0％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から0.3％上回り7.3％</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から実施している横瀬小学校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、多額の起債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、令和７、８</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年度をピークに実質公債費比率も大幅な上昇が見込まれる。今後においては財政調整基金等の効果的な活用を踏まえ、適切な額の起債を行っていき、公債費及び実質公債費比率の急激な上昇の防止に努める。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一般会計等では横瀬小学校校舎整備事業における財源として、多額の起債を起こしているが、令和５年度で考えると地方債残高は対前年度比で62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百万円の減となったことに伴い、将来負担額は86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百万円の減となった。将来負担比率は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前年度36.9％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から1.1％増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の38.0％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上記</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事業は令和５年度をもって完了したため、地方債残高は確実な元利償還により年々減少すると見込んでいるが、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継続して実施している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インフラをはじめとする社会資本整備や今後見込まれる公共施設の老朽化等に伴う更新・改修などに伴い、それに対応する財源として起債を起こすことも併せて見込まれる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財政調整基金の効果的な運用、適正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国県補助金等の活用を行い、他の投資的経費の抑制を図り、後世への負担軽減に努める。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埼玉県横瀬町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2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令和５</a:t>
          </a:r>
          <a:r>
            <a:rPr kumimoji="1" lang="ja-JP" altLang="ja-JP" sz="1300">
              <a:solidFill>
                <a:schemeClr val="dk1"/>
              </a:solidFill>
              <a:effectLst/>
              <a:latin typeface="ＭＳ Ｐゴシック"/>
              <a:ea typeface="ＭＳ Ｐゴシック"/>
              <a:cs typeface="+mn-cs"/>
            </a:rPr>
            <a:t>年度末時点で</a:t>
          </a:r>
          <a:r>
            <a:rPr kumimoji="1" lang="en-US" altLang="ja-JP" sz="1300">
              <a:solidFill>
                <a:schemeClr val="dk1"/>
              </a:solidFill>
              <a:effectLst/>
              <a:latin typeface="ＭＳ Ｐゴシック"/>
              <a:ea typeface="ＭＳ Ｐゴシック"/>
              <a:cs typeface="+mn-cs"/>
            </a:rPr>
            <a:t>1,419</a:t>
          </a:r>
          <a:r>
            <a:rPr kumimoji="1" lang="ja-JP" altLang="ja-JP" sz="1300">
              <a:solidFill>
                <a:schemeClr val="dk1"/>
              </a:solidFill>
              <a:effectLst/>
              <a:latin typeface="ＭＳ Ｐゴシック"/>
              <a:ea typeface="ＭＳ Ｐゴシック"/>
              <a:cs typeface="+mn-cs"/>
            </a:rPr>
            <a:t>百万円で対前年度比64</a:t>
          </a:r>
          <a:r>
            <a:rPr kumimoji="1" lang="ja-JP" altLang="ja-JP" sz="1300">
              <a:solidFill>
                <a:schemeClr val="dk1"/>
              </a:solidFill>
              <a:effectLst/>
              <a:latin typeface="ＭＳ Ｐゴシック"/>
              <a:ea typeface="ＭＳ Ｐゴシック"/>
              <a:cs typeface="+mn-cs"/>
            </a:rPr>
            <a:t>百万円の減となった。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財政調整基金では、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国庫補助金などの特定財源の有効的な活用及び適債性のある起債を起こしたことにより、基金取崩しを最小限に抑えたが、財政状況等により基金への積立金が前年度と比較して少額となったことにより、74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特目基金では、</a:t>
          </a:r>
          <a:r>
            <a:rPr kumimoji="1" lang="ja-JP" altLang="en-US" sz="1300">
              <a:solidFill>
                <a:schemeClr val="dk1"/>
              </a:solidFill>
              <a:effectLst/>
              <a:latin typeface="ＭＳ Ｐゴシック"/>
              <a:ea typeface="ＭＳ Ｐゴシック"/>
              <a:cs typeface="+mn-cs"/>
            </a:rPr>
            <a:t>主に森林環境整備基金で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森林整備事業等を</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計画的に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実施するため、森林環境譲与税を原資として基金を積み立てたため、4.6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主たる財源である地方債の元利償還が令和７、８年度にピークを迎え、公債費の財源として基金の大幅な取崩しが必要となることに加え、今般の物価高騰等における経費の増及び令和５</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実施された地方公営企業法の適用に伴う下水道事業会計への繰出金の継続的な増が見込まれるため、基金残高は減少傾向となる見込みである。今後において、実施事業の必要性などについて慎重に検討し、必要最小限の取崩しに努めていく。</a:t>
          </a:r>
          <a:endParaRPr kumimoji="1" lang="en-US" altLang="ja-JP" sz="13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その他特目基金については、条例に従い、積立・保管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・取崩が適切に執行され、かつ、その設置目的に従った事業が適切に遂行されるよう、全ての基金においてより一層の計画的な運用に努めていく。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国際交流基金・・・・・・・・・・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町民の教養の向上、国際的視野をもつ人材の育成、町の国際交流事業を推進するため設置する基金　　　　　　　　</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在宅福祉の推進など、地域における保健福祉活動の振興を図るため設置する基金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地域福祉拠点施設整備基金・・・・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横瀬町地域振興拠点施設（道の駅果樹公園あしがくぼ）を整備する財源に充てるため設置する基金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みどりの基金・・・・・・・・・・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緑化の推進及び緑の保全を図り、緑豊かなまちづくりに資するため設置する基金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森林環境整備基金・・・・・・・・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森林の整備及びその促進に関する施策に要する経費の財源に充てるため設置する基金</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200" baseline="0">
              <a:solidFill>
                <a:schemeClr val="dk1"/>
              </a:solidFill>
              <a:effectLst/>
              <a:latin typeface="ＭＳ ゴシック"/>
              <a:ea typeface="ＭＳ ゴシック"/>
              <a:cs typeface="+mn-cs"/>
            </a:rPr>
            <a:t> </a:t>
          </a:r>
          <a:r>
            <a:rPr kumimoji="1" lang="ja-JP" altLang="en-US" sz="1200">
              <a:solidFill>
                <a:schemeClr val="dk1"/>
              </a:solidFill>
              <a:effectLst/>
              <a:latin typeface="ＭＳ ゴシック"/>
              <a:ea typeface="ＭＳ ゴシック"/>
              <a:cs typeface="+mn-cs"/>
            </a:rPr>
            <a:t>武甲山観光施設維持管理等基金･･･</a:t>
          </a:r>
          <a:r>
            <a:rPr lang="ja-JP" altLang="en-US" sz="1200">
              <a:effectLst/>
              <a:latin typeface="ＭＳ Ｐゴシック"/>
              <a:ea typeface="ＭＳ Ｐゴシック"/>
            </a:rPr>
            <a:t>武甲山周辺における観光トイレ、登山道等の観光施設に係る整備及び維持管理等に要する費用の財源に充てるための基金</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企業版ふるさと納税基金･････････地域再生法(平成17年法律第24号)第5条第4項第2号に規定するまち・ひと・しごと創生寄附活用事業に要する費用の</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財源に充てるための基金</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国際交流基金・・・・・・・・・・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中学生国際交流事業の実施</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にあたり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、財源確保のため基金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取崩しを予定していたが、事業縮小となったため、</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取崩しを最小限</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とし、</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ふるさと</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納税寄附実績から寄附金の一部を基金へ積み立てたため</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　　　</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町敬老会事業、健康長寿祝金事業等の実施に当たり、財源確保のため基金を取り崩したため</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3.2</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の減</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となった。</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地域福祉拠点施設整備基金・・・・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今後予定する地域振興拠点施設の施設改修等に備える必要があることから基金を積み立てたため、</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2.4</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みどりの基金・・・・・・・・・・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緑化推進事業等の計画的な実施に備え</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基金を積み立てたため、</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0.02</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の増となった</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森林環境整備基金・・・・・・・・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森林整備事業等を</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計画的に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実施するため、森林環境譲与税を原資として基金を積み立てたため、4.6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武甲山観光施設維持管理等基金････増減なし</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企業版ふるさと納税基金･･････････企業版ふるさと納税対象事業の翌年度への繰越に伴い</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基金を積み立てたため、0.06</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の増となった</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その他特定目的基金においては、ほとんどが取崩し型であるため、各基金の使途について今後の財源確保における見通しを立てた上で、積立て及び取崩しによる基金運用を行っていく。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国庫補助金などの特定財源の有効的な活用及び適債性のある起債を起こしたことにより、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基金取崩しを最小限に抑えたが、財政状況等により基金への積立金が前年度と比較して少額となったことにより、74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主たる財源である地方債の元利償還が令和７、８年度にピークを迎え、公債費の財源として基金の大幅な取崩しが必要となることに加え、今般の物価高騰等における経費の増及び令和５</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実施された地方公営企業法の適用に伴う下水道事業会計への繰出金の継続的な増が見込まれるため、基金残高は減少傾向となる見込みである。今後において、実施事業の必要性などについて慎重に検討し、必要最小限の取崩し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町の財政計画から５</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急を要する財源不足、繰上償還及び地方税の減収等の償還に充てるため、今後も継続した積立てを行っていく。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35" name="テキスト ボックス 3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令和5年度はの有形固定資産償却率は、前年度と比べ1.1ポイント減少し、全国・県・類似団体平均よりも低い水準となっている。減少の主な要因は、小学校の外構工事及び第1</a:t>
          </a:r>
          <a:r>
            <a:rPr kumimoji="1" lang="ja-JP" altLang="en-US" sz="1100">
              <a:latin typeface="ＭＳ Ｐゴシック"/>
              <a:ea typeface="ＭＳ Ｐゴシック"/>
            </a:rPr>
            <a:t>校舎の改修、移住促進拠点施設の整備など建物の新規取得である。引き続き公共施設等総合管理計画及び個別施設計画に基づき、計画的な施設マネジメントを実施していく。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7505" cy="223520"/>
    <xdr:sp macro="" textlink="">
      <xdr:nvSpPr>
        <xdr:cNvPr id="53" name="テキスト ボックス 52"/>
        <xdr:cNvSpPr txBox="1"/>
      </xdr:nvSpPr>
      <xdr:spPr>
        <a:xfrm>
          <a:off x="847090" y="671004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7505" cy="223520"/>
    <xdr:sp macro="" textlink="">
      <xdr:nvSpPr>
        <xdr:cNvPr id="55" name="テキスト ボックス 54"/>
        <xdr:cNvSpPr txBox="1"/>
      </xdr:nvSpPr>
      <xdr:spPr>
        <a:xfrm>
          <a:off x="847090" y="640143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7505" cy="223520"/>
    <xdr:sp macro="" textlink="">
      <xdr:nvSpPr>
        <xdr:cNvPr id="57" name="テキスト ボックス 56"/>
        <xdr:cNvSpPr txBox="1"/>
      </xdr:nvSpPr>
      <xdr:spPr>
        <a:xfrm>
          <a:off x="847090" y="609282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7505" cy="223520"/>
    <xdr:sp macro="" textlink="">
      <xdr:nvSpPr>
        <xdr:cNvPr id="59" name="テキスト ボックス 58"/>
        <xdr:cNvSpPr txBox="1"/>
      </xdr:nvSpPr>
      <xdr:spPr>
        <a:xfrm>
          <a:off x="847090" y="578421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7505" cy="223520"/>
    <xdr:sp macro="" textlink="">
      <xdr:nvSpPr>
        <xdr:cNvPr id="61" name="テキスト ボックス 60"/>
        <xdr:cNvSpPr txBox="1"/>
      </xdr:nvSpPr>
      <xdr:spPr>
        <a:xfrm>
          <a:off x="847090" y="5476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7505" cy="223520"/>
    <xdr:sp macro="" textlink="">
      <xdr:nvSpPr>
        <xdr:cNvPr id="63" name="テキスト ボックス 62"/>
        <xdr:cNvSpPr txBox="1"/>
      </xdr:nvSpPr>
      <xdr:spPr>
        <a:xfrm>
          <a:off x="847090" y="51676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5" name="テキスト ボックス 64"/>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34</xdr:row>
      <xdr:rowOff>110490</xdr:rowOff>
    </xdr:to>
    <xdr:cxnSp macro="">
      <xdr:nvCxnSpPr>
        <xdr:cNvPr id="67" name="直線コネクタ 66"/>
        <xdr:cNvCxnSpPr/>
      </xdr:nvCxnSpPr>
      <xdr:spPr>
        <a:xfrm flipV="1">
          <a:off x="4760595" y="547116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114300</xdr:rowOff>
    </xdr:from>
    <xdr:ext cx="403225" cy="259080"/>
    <xdr:sp macro="" textlink="">
      <xdr:nvSpPr>
        <xdr:cNvPr id="68" name="有形固定資産減価償却率最小値テキスト"/>
        <xdr:cNvSpPr txBox="1"/>
      </xdr:nvSpPr>
      <xdr:spPr>
        <a:xfrm>
          <a:off x="4813300" y="6715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110490</xdr:rowOff>
    </xdr:from>
    <xdr:to xmlns:xdr="http://schemas.openxmlformats.org/drawingml/2006/spreadsheetDrawing">
      <xdr:col>23</xdr:col>
      <xdr:colOff>174625</xdr:colOff>
      <xdr:row>34</xdr:row>
      <xdr:rowOff>110490</xdr:rowOff>
    </xdr:to>
    <xdr:cxnSp macro="">
      <xdr:nvCxnSpPr>
        <xdr:cNvPr id="69" name="直線コネクタ 68"/>
        <xdr:cNvCxnSpPr/>
      </xdr:nvCxnSpPr>
      <xdr:spPr>
        <a:xfrm>
          <a:off x="4673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403225" cy="257175"/>
    <xdr:sp macro="" textlink="">
      <xdr:nvSpPr>
        <xdr:cNvPr id="70" name="有形固定資産減価償却率最大値テキスト"/>
        <xdr:cNvSpPr txBox="1"/>
      </xdr:nvSpPr>
      <xdr:spPr>
        <a:xfrm>
          <a:off x="4813300" y="52470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71" name="直線コネクタ 70"/>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144780</xdr:rowOff>
    </xdr:from>
    <xdr:ext cx="403225" cy="257175"/>
    <xdr:sp macro="" textlink="">
      <xdr:nvSpPr>
        <xdr:cNvPr id="72" name="有形固定資産減価償却率平均値テキスト"/>
        <xdr:cNvSpPr txBox="1"/>
      </xdr:nvSpPr>
      <xdr:spPr>
        <a:xfrm>
          <a:off x="4813300" y="623125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166370</xdr:rowOff>
    </xdr:from>
    <xdr:to xmlns:xdr="http://schemas.openxmlformats.org/drawingml/2006/spreadsheetDrawing">
      <xdr:col>23</xdr:col>
      <xdr:colOff>136525</xdr:colOff>
      <xdr:row>32</xdr:row>
      <xdr:rowOff>96520</xdr:rowOff>
    </xdr:to>
    <xdr:sp macro="" textlink="">
      <xdr:nvSpPr>
        <xdr:cNvPr id="73" name="フローチャート: 判断 72"/>
        <xdr:cNvSpPr/>
      </xdr:nvSpPr>
      <xdr:spPr>
        <a:xfrm>
          <a:off x="4711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144780</xdr:rowOff>
    </xdr:from>
    <xdr:to xmlns:xdr="http://schemas.openxmlformats.org/drawingml/2006/spreadsheetDrawing">
      <xdr:col>19</xdr:col>
      <xdr:colOff>187325</xdr:colOff>
      <xdr:row>32</xdr:row>
      <xdr:rowOff>74930</xdr:rowOff>
    </xdr:to>
    <xdr:sp macro="" textlink="">
      <xdr:nvSpPr>
        <xdr:cNvPr id="74" name="フローチャート: 判断 73"/>
        <xdr:cNvSpPr/>
      </xdr:nvSpPr>
      <xdr:spPr>
        <a:xfrm>
          <a:off x="4000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132715</xdr:rowOff>
    </xdr:from>
    <xdr:to xmlns:xdr="http://schemas.openxmlformats.org/drawingml/2006/spreadsheetDrawing">
      <xdr:col>15</xdr:col>
      <xdr:colOff>187325</xdr:colOff>
      <xdr:row>32</xdr:row>
      <xdr:rowOff>63500</xdr:rowOff>
    </xdr:to>
    <xdr:sp macro="" textlink="">
      <xdr:nvSpPr>
        <xdr:cNvPr id="75" name="フローチャート: 判断 74"/>
        <xdr:cNvSpPr/>
      </xdr:nvSpPr>
      <xdr:spPr>
        <a:xfrm>
          <a:off x="3238500" y="6219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135890</xdr:rowOff>
    </xdr:from>
    <xdr:to xmlns:xdr="http://schemas.openxmlformats.org/drawingml/2006/spreadsheetDrawing">
      <xdr:col>11</xdr:col>
      <xdr:colOff>187325</xdr:colOff>
      <xdr:row>32</xdr:row>
      <xdr:rowOff>66040</xdr:rowOff>
    </xdr:to>
    <xdr:sp macro="" textlink="">
      <xdr:nvSpPr>
        <xdr:cNvPr id="76" name="フローチャート: 判断 75"/>
        <xdr:cNvSpPr/>
      </xdr:nvSpPr>
      <xdr:spPr>
        <a:xfrm>
          <a:off x="2476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151130</xdr:rowOff>
    </xdr:from>
    <xdr:to xmlns:xdr="http://schemas.openxmlformats.org/drawingml/2006/spreadsheetDrawing">
      <xdr:col>7</xdr:col>
      <xdr:colOff>187325</xdr:colOff>
      <xdr:row>32</xdr:row>
      <xdr:rowOff>81280</xdr:rowOff>
    </xdr:to>
    <xdr:sp macro="" textlink="">
      <xdr:nvSpPr>
        <xdr:cNvPr id="77" name="フローチャート: 判断 76"/>
        <xdr:cNvSpPr/>
      </xdr:nvSpPr>
      <xdr:spPr>
        <a:xfrm>
          <a:off x="1714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8" name="テキスト ボックス 77"/>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9" name="テキスト ボックス 78"/>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80" name="テキスト ボックス 79"/>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81" name="テキスト ボックス 80"/>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2" name="テキスト ボックス 81"/>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132080</xdr:rowOff>
    </xdr:from>
    <xdr:to xmlns:xdr="http://schemas.openxmlformats.org/drawingml/2006/spreadsheetDrawing">
      <xdr:col>23</xdr:col>
      <xdr:colOff>136525</xdr:colOff>
      <xdr:row>31</xdr:row>
      <xdr:rowOff>61595</xdr:rowOff>
    </xdr:to>
    <xdr:sp macro="" textlink="">
      <xdr:nvSpPr>
        <xdr:cNvPr id="83" name="楕円 82"/>
        <xdr:cNvSpPr/>
      </xdr:nvSpPr>
      <xdr:spPr>
        <a:xfrm>
          <a:off x="47117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154940</xdr:rowOff>
    </xdr:from>
    <xdr:ext cx="403225" cy="257175"/>
    <xdr:sp macro="" textlink="">
      <xdr:nvSpPr>
        <xdr:cNvPr id="84" name="有形固定資産減価償却率該当値テキスト"/>
        <xdr:cNvSpPr txBox="1"/>
      </xdr:nvSpPr>
      <xdr:spPr>
        <a:xfrm>
          <a:off x="4813300" y="5898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165100</xdr:rowOff>
    </xdr:from>
    <xdr:to xmlns:xdr="http://schemas.openxmlformats.org/drawingml/2006/spreadsheetDrawing">
      <xdr:col>19</xdr:col>
      <xdr:colOff>187325</xdr:colOff>
      <xdr:row>31</xdr:row>
      <xdr:rowOff>95250</xdr:rowOff>
    </xdr:to>
    <xdr:sp macro="" textlink="">
      <xdr:nvSpPr>
        <xdr:cNvPr id="85" name="楕円 84"/>
        <xdr:cNvSpPr/>
      </xdr:nvSpPr>
      <xdr:spPr>
        <a:xfrm>
          <a:off x="4000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10795</xdr:rowOff>
    </xdr:from>
    <xdr:to xmlns:xdr="http://schemas.openxmlformats.org/drawingml/2006/spreadsheetDrawing">
      <xdr:col>23</xdr:col>
      <xdr:colOff>85725</xdr:colOff>
      <xdr:row>31</xdr:row>
      <xdr:rowOff>44450</xdr:rowOff>
    </xdr:to>
    <xdr:cxnSp macro="">
      <xdr:nvCxnSpPr>
        <xdr:cNvPr id="86" name="直線コネクタ 85"/>
        <xdr:cNvCxnSpPr/>
      </xdr:nvCxnSpPr>
      <xdr:spPr>
        <a:xfrm flipV="1">
          <a:off x="4051300" y="6097270"/>
          <a:ext cx="711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67945</xdr:rowOff>
    </xdr:from>
    <xdr:to xmlns:xdr="http://schemas.openxmlformats.org/drawingml/2006/spreadsheetDrawing">
      <xdr:col>15</xdr:col>
      <xdr:colOff>187325</xdr:colOff>
      <xdr:row>31</xdr:row>
      <xdr:rowOff>169545</xdr:rowOff>
    </xdr:to>
    <xdr:sp macro="" textlink="">
      <xdr:nvSpPr>
        <xdr:cNvPr id="87" name="楕円 86"/>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44450</xdr:rowOff>
    </xdr:from>
    <xdr:to xmlns:xdr="http://schemas.openxmlformats.org/drawingml/2006/spreadsheetDrawing">
      <xdr:col>19</xdr:col>
      <xdr:colOff>136525</xdr:colOff>
      <xdr:row>31</xdr:row>
      <xdr:rowOff>118745</xdr:rowOff>
    </xdr:to>
    <xdr:cxnSp macro="">
      <xdr:nvCxnSpPr>
        <xdr:cNvPr id="88" name="直線コネクタ 87"/>
        <xdr:cNvCxnSpPr/>
      </xdr:nvCxnSpPr>
      <xdr:spPr>
        <a:xfrm flipV="1">
          <a:off x="3289300" y="6130925"/>
          <a:ext cx="762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7620</xdr:rowOff>
    </xdr:from>
    <xdr:to xmlns:xdr="http://schemas.openxmlformats.org/drawingml/2006/spreadsheetDrawing">
      <xdr:col>11</xdr:col>
      <xdr:colOff>187325</xdr:colOff>
      <xdr:row>32</xdr:row>
      <xdr:rowOff>109220</xdr:rowOff>
    </xdr:to>
    <xdr:sp macro="" textlink="">
      <xdr:nvSpPr>
        <xdr:cNvPr id="89" name="楕円 88"/>
        <xdr:cNvSpPr/>
      </xdr:nvSpPr>
      <xdr:spPr>
        <a:xfrm>
          <a:off x="2476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118745</xdr:rowOff>
    </xdr:from>
    <xdr:to xmlns:xdr="http://schemas.openxmlformats.org/drawingml/2006/spreadsheetDrawing">
      <xdr:col>15</xdr:col>
      <xdr:colOff>136525</xdr:colOff>
      <xdr:row>32</xdr:row>
      <xdr:rowOff>58420</xdr:rowOff>
    </xdr:to>
    <xdr:cxnSp macro="">
      <xdr:nvCxnSpPr>
        <xdr:cNvPr id="90" name="直線コネクタ 89"/>
        <xdr:cNvCxnSpPr/>
      </xdr:nvCxnSpPr>
      <xdr:spPr>
        <a:xfrm flipV="1">
          <a:off x="2527300" y="6205220"/>
          <a:ext cx="762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72390</xdr:rowOff>
    </xdr:from>
    <xdr:to xmlns:xdr="http://schemas.openxmlformats.org/drawingml/2006/spreadsheetDrawing">
      <xdr:col>7</xdr:col>
      <xdr:colOff>187325</xdr:colOff>
      <xdr:row>33</xdr:row>
      <xdr:rowOff>2540</xdr:rowOff>
    </xdr:to>
    <xdr:sp macro="" textlink="">
      <xdr:nvSpPr>
        <xdr:cNvPr id="91" name="楕円 90"/>
        <xdr:cNvSpPr/>
      </xdr:nvSpPr>
      <xdr:spPr>
        <a:xfrm>
          <a:off x="1714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58420</xdr:rowOff>
    </xdr:from>
    <xdr:to xmlns:xdr="http://schemas.openxmlformats.org/drawingml/2006/spreadsheetDrawing">
      <xdr:col>11</xdr:col>
      <xdr:colOff>136525</xdr:colOff>
      <xdr:row>32</xdr:row>
      <xdr:rowOff>123190</xdr:rowOff>
    </xdr:to>
    <xdr:cxnSp macro="">
      <xdr:nvCxnSpPr>
        <xdr:cNvPr id="92" name="直線コネクタ 91"/>
        <xdr:cNvCxnSpPr/>
      </xdr:nvCxnSpPr>
      <xdr:spPr>
        <a:xfrm flipV="1">
          <a:off x="1765300" y="631634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66040</xdr:rowOff>
    </xdr:from>
    <xdr:ext cx="403225" cy="257175"/>
    <xdr:sp macro="" textlink="">
      <xdr:nvSpPr>
        <xdr:cNvPr id="93" name="n_1aveValue有形固定資産減価償却率"/>
        <xdr:cNvSpPr txBox="1"/>
      </xdr:nvSpPr>
      <xdr:spPr>
        <a:xfrm>
          <a:off x="3836035" y="6323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53975</xdr:rowOff>
    </xdr:from>
    <xdr:ext cx="403225" cy="257175"/>
    <xdr:sp macro="" textlink="">
      <xdr:nvSpPr>
        <xdr:cNvPr id="94" name="n_2aveValue有形固定資産減価償却率"/>
        <xdr:cNvSpPr txBox="1"/>
      </xdr:nvSpPr>
      <xdr:spPr>
        <a:xfrm>
          <a:off x="3086735" y="6311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82550</xdr:rowOff>
    </xdr:from>
    <xdr:ext cx="403225" cy="259080"/>
    <xdr:sp macro="" textlink="">
      <xdr:nvSpPr>
        <xdr:cNvPr id="95" name="n_3aveValue有形固定資産減価償却率"/>
        <xdr:cNvSpPr txBox="1"/>
      </xdr:nvSpPr>
      <xdr:spPr>
        <a:xfrm>
          <a:off x="2324735" y="5997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97790</xdr:rowOff>
    </xdr:from>
    <xdr:ext cx="403225" cy="257175"/>
    <xdr:sp macro="" textlink="">
      <xdr:nvSpPr>
        <xdr:cNvPr id="96" name="n_4aveValue有形固定資産減価償却率"/>
        <xdr:cNvSpPr txBox="1"/>
      </xdr:nvSpPr>
      <xdr:spPr>
        <a:xfrm>
          <a:off x="1562735" y="6012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111760</xdr:rowOff>
    </xdr:from>
    <xdr:ext cx="403225" cy="257175"/>
    <xdr:sp macro="" textlink="">
      <xdr:nvSpPr>
        <xdr:cNvPr id="97" name="n_1mainValue有形固定資産減価償却率"/>
        <xdr:cNvSpPr txBox="1"/>
      </xdr:nvSpPr>
      <xdr:spPr>
        <a:xfrm>
          <a:off x="3836035" y="5855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14605</xdr:rowOff>
    </xdr:from>
    <xdr:ext cx="403225" cy="259080"/>
    <xdr:sp macro="" textlink="">
      <xdr:nvSpPr>
        <xdr:cNvPr id="98" name="n_2mainValue有形固定資産減価償却率"/>
        <xdr:cNvSpPr txBox="1"/>
      </xdr:nvSpPr>
      <xdr:spPr>
        <a:xfrm>
          <a:off x="3086735" y="5929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100330</xdr:rowOff>
    </xdr:from>
    <xdr:ext cx="403225" cy="257175"/>
    <xdr:sp macro="" textlink="">
      <xdr:nvSpPr>
        <xdr:cNvPr id="99" name="n_3mainValue有形固定資産減価償却率"/>
        <xdr:cNvSpPr txBox="1"/>
      </xdr:nvSpPr>
      <xdr:spPr>
        <a:xfrm>
          <a:off x="2324735" y="63582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165100</xdr:rowOff>
    </xdr:from>
    <xdr:ext cx="403225" cy="259080"/>
    <xdr:sp macro="" textlink="">
      <xdr:nvSpPr>
        <xdr:cNvPr id="100" name="n_4mainValue有形固定資産減価償却率"/>
        <xdr:cNvSpPr txBox="1"/>
      </xdr:nvSpPr>
      <xdr:spPr>
        <a:xfrm>
          <a:off x="1562735" y="6423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[ 546.4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令和2</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から令和5年度にかけて実施した小学校の校舎建て替えにおいて</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、その財源として多額の地方債を起債したことで令和4年度から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地方債残高が大幅に</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増加し、債務償還比率は類似団体平均より大幅に上回ることとなった。施設の更新等の際には、財源として多額の起債が必要となるため、債務償還比率の上昇は避けられないが、財政措置のある地方債の起債を徹底し、比率の上昇幅の抑制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6" name="テキスト ボックス 115"/>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3520"/>
    <xdr:sp macro="" textlink="">
      <xdr:nvSpPr>
        <xdr:cNvPr id="118" name="テキスト ボックス 117"/>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3520"/>
    <xdr:sp macro="" textlink="">
      <xdr:nvSpPr>
        <xdr:cNvPr id="120" name="テキスト ボックス 119"/>
        <xdr:cNvSpPr txBox="1"/>
      </xdr:nvSpPr>
      <xdr:spPr>
        <a:xfrm>
          <a:off x="10756900" y="640143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940" cy="223520"/>
    <xdr:sp macro="" textlink="">
      <xdr:nvSpPr>
        <xdr:cNvPr id="122" name="テキスト ボックス 121"/>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940" cy="223520"/>
    <xdr:sp macro="" textlink="">
      <xdr:nvSpPr>
        <xdr:cNvPr id="124" name="テキスト ボックス 123"/>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940" cy="223520"/>
    <xdr:sp macro="" textlink="">
      <xdr:nvSpPr>
        <xdr:cNvPr id="126" name="テキスト ボックス 125"/>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3520"/>
    <xdr:sp macro="" textlink="">
      <xdr:nvSpPr>
        <xdr:cNvPr id="128" name="テキスト ボックス 127"/>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166370</xdr:rowOff>
    </xdr:to>
    <xdr:cxnSp macro="">
      <xdr:nvCxnSpPr>
        <xdr:cNvPr id="131" name="直線コネクタ 130"/>
        <xdr:cNvCxnSpPr/>
      </xdr:nvCxnSpPr>
      <xdr:spPr>
        <a:xfrm flipV="1">
          <a:off x="14793595" y="5261610"/>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169545</xdr:rowOff>
    </xdr:from>
    <xdr:ext cx="558800" cy="257175"/>
    <xdr:sp macro="" textlink="">
      <xdr:nvSpPr>
        <xdr:cNvPr id="132" name="債務償還比率最小値テキスト"/>
        <xdr:cNvSpPr txBox="1"/>
      </xdr:nvSpPr>
      <xdr:spPr>
        <a:xfrm>
          <a:off x="14846300" y="6770370"/>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166370</xdr:rowOff>
    </xdr:from>
    <xdr:to xmlns:xdr="http://schemas.openxmlformats.org/drawingml/2006/spreadsheetDrawing">
      <xdr:col>76</xdr:col>
      <xdr:colOff>111125</xdr:colOff>
      <xdr:row>34</xdr:row>
      <xdr:rowOff>166370</xdr:rowOff>
    </xdr:to>
    <xdr:cxnSp macro="">
      <xdr:nvCxnSpPr>
        <xdr:cNvPr id="133" name="直線コネクタ 132"/>
        <xdr:cNvCxnSpPr/>
      </xdr:nvCxnSpPr>
      <xdr:spPr>
        <a:xfrm>
          <a:off x="14706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8455" cy="259080"/>
    <xdr:sp macro="" textlink="">
      <xdr:nvSpPr>
        <xdr:cNvPr id="134" name="債務償還比率最大値テキスト"/>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5" name="直線コネクタ 13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13335</xdr:rowOff>
    </xdr:from>
    <xdr:ext cx="467995" cy="259080"/>
    <xdr:sp macro="" textlink="">
      <xdr:nvSpPr>
        <xdr:cNvPr id="136" name="債務償還比率平均値テキスト"/>
        <xdr:cNvSpPr txBox="1"/>
      </xdr:nvSpPr>
      <xdr:spPr>
        <a:xfrm>
          <a:off x="14846300" y="541401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161925</xdr:rowOff>
    </xdr:from>
    <xdr:to xmlns:xdr="http://schemas.openxmlformats.org/drawingml/2006/spreadsheetDrawing">
      <xdr:col>76</xdr:col>
      <xdr:colOff>73025</xdr:colOff>
      <xdr:row>28</xdr:row>
      <xdr:rowOff>92075</xdr:rowOff>
    </xdr:to>
    <xdr:sp macro="" textlink="">
      <xdr:nvSpPr>
        <xdr:cNvPr id="137" name="フローチャート: 判断 136"/>
        <xdr:cNvSpPr/>
      </xdr:nvSpPr>
      <xdr:spPr>
        <a:xfrm>
          <a:off x="14744700" y="5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166370</xdr:rowOff>
    </xdr:from>
    <xdr:to xmlns:xdr="http://schemas.openxmlformats.org/drawingml/2006/spreadsheetDrawing">
      <xdr:col>72</xdr:col>
      <xdr:colOff>123825</xdr:colOff>
      <xdr:row>28</xdr:row>
      <xdr:rowOff>96520</xdr:rowOff>
    </xdr:to>
    <xdr:sp macro="" textlink="">
      <xdr:nvSpPr>
        <xdr:cNvPr id="138" name="フローチャート: 判断 137"/>
        <xdr:cNvSpPr/>
      </xdr:nvSpPr>
      <xdr:spPr>
        <a:xfrm>
          <a:off x="14033500" y="55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163195</xdr:rowOff>
    </xdr:from>
    <xdr:to xmlns:xdr="http://schemas.openxmlformats.org/drawingml/2006/spreadsheetDrawing">
      <xdr:col>68</xdr:col>
      <xdr:colOff>123825</xdr:colOff>
      <xdr:row>28</xdr:row>
      <xdr:rowOff>93345</xdr:rowOff>
    </xdr:to>
    <xdr:sp macro="" textlink="">
      <xdr:nvSpPr>
        <xdr:cNvPr id="139" name="フローチャート: 判断 138"/>
        <xdr:cNvSpPr/>
      </xdr:nvSpPr>
      <xdr:spPr>
        <a:xfrm>
          <a:off x="13271500" y="55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133985</xdr:rowOff>
    </xdr:from>
    <xdr:to xmlns:xdr="http://schemas.openxmlformats.org/drawingml/2006/spreadsheetDrawing">
      <xdr:col>64</xdr:col>
      <xdr:colOff>123825</xdr:colOff>
      <xdr:row>29</xdr:row>
      <xdr:rowOff>64135</xdr:rowOff>
    </xdr:to>
    <xdr:sp macro="" textlink="">
      <xdr:nvSpPr>
        <xdr:cNvPr id="140" name="フローチャート: 判断 139"/>
        <xdr:cNvSpPr/>
      </xdr:nvSpPr>
      <xdr:spPr>
        <a:xfrm>
          <a:off x="12509500" y="570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155575</xdr:rowOff>
    </xdr:from>
    <xdr:to xmlns:xdr="http://schemas.openxmlformats.org/drawingml/2006/spreadsheetDrawing">
      <xdr:col>60</xdr:col>
      <xdr:colOff>123825</xdr:colOff>
      <xdr:row>29</xdr:row>
      <xdr:rowOff>86360</xdr:rowOff>
    </xdr:to>
    <xdr:sp macro="" textlink="">
      <xdr:nvSpPr>
        <xdr:cNvPr id="141" name="フローチャート: 判断 140"/>
        <xdr:cNvSpPr/>
      </xdr:nvSpPr>
      <xdr:spPr>
        <a:xfrm>
          <a:off x="11747500" y="5727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2" name="テキスト ボックス 141"/>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3" name="テキスト ボックス 142"/>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4" name="テキスト ボックス 143"/>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5" name="テキスト ボックス 144"/>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6" name="テキスト ボックス 145"/>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29210</xdr:rowOff>
    </xdr:from>
    <xdr:to xmlns:xdr="http://schemas.openxmlformats.org/drawingml/2006/spreadsheetDrawing">
      <xdr:col>76</xdr:col>
      <xdr:colOff>73025</xdr:colOff>
      <xdr:row>29</xdr:row>
      <xdr:rowOff>130175</xdr:rowOff>
    </xdr:to>
    <xdr:sp macro="" textlink="">
      <xdr:nvSpPr>
        <xdr:cNvPr id="147" name="楕円 146"/>
        <xdr:cNvSpPr/>
      </xdr:nvSpPr>
      <xdr:spPr>
        <a:xfrm>
          <a:off x="14744700" y="57727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6985</xdr:rowOff>
    </xdr:from>
    <xdr:ext cx="467995" cy="257175"/>
    <xdr:sp macro="" textlink="">
      <xdr:nvSpPr>
        <xdr:cNvPr id="148" name="債務償還比率該当値テキスト"/>
        <xdr:cNvSpPr txBox="1"/>
      </xdr:nvSpPr>
      <xdr:spPr>
        <a:xfrm>
          <a:off x="14846300" y="57505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29210</xdr:rowOff>
    </xdr:from>
    <xdr:to xmlns:xdr="http://schemas.openxmlformats.org/drawingml/2006/spreadsheetDrawing">
      <xdr:col>72</xdr:col>
      <xdr:colOff>123825</xdr:colOff>
      <xdr:row>29</xdr:row>
      <xdr:rowOff>130175</xdr:rowOff>
    </xdr:to>
    <xdr:sp macro="" textlink="">
      <xdr:nvSpPr>
        <xdr:cNvPr id="149" name="楕円 148"/>
        <xdr:cNvSpPr/>
      </xdr:nvSpPr>
      <xdr:spPr>
        <a:xfrm>
          <a:off x="14033500" y="57727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79375</xdr:rowOff>
    </xdr:from>
    <xdr:to xmlns:xdr="http://schemas.openxmlformats.org/drawingml/2006/spreadsheetDrawing">
      <xdr:col>76</xdr:col>
      <xdr:colOff>22225</xdr:colOff>
      <xdr:row>29</xdr:row>
      <xdr:rowOff>79375</xdr:rowOff>
    </xdr:to>
    <xdr:cxnSp macro="">
      <xdr:nvCxnSpPr>
        <xdr:cNvPr id="150" name="直線コネクタ 149"/>
        <xdr:cNvCxnSpPr/>
      </xdr:nvCxnSpPr>
      <xdr:spPr>
        <a:xfrm>
          <a:off x="14084300" y="5822950"/>
          <a:ext cx="711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46990</xdr:rowOff>
    </xdr:from>
    <xdr:to xmlns:xdr="http://schemas.openxmlformats.org/drawingml/2006/spreadsheetDrawing">
      <xdr:col>68</xdr:col>
      <xdr:colOff>123825</xdr:colOff>
      <xdr:row>28</xdr:row>
      <xdr:rowOff>148590</xdr:rowOff>
    </xdr:to>
    <xdr:sp macro="" textlink="">
      <xdr:nvSpPr>
        <xdr:cNvPr id="151" name="楕円 150"/>
        <xdr:cNvSpPr/>
      </xdr:nvSpPr>
      <xdr:spPr>
        <a:xfrm>
          <a:off x="13271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97790</xdr:rowOff>
    </xdr:from>
    <xdr:to xmlns:xdr="http://schemas.openxmlformats.org/drawingml/2006/spreadsheetDrawing">
      <xdr:col>72</xdr:col>
      <xdr:colOff>73025</xdr:colOff>
      <xdr:row>29</xdr:row>
      <xdr:rowOff>79375</xdr:rowOff>
    </xdr:to>
    <xdr:cxnSp macro="">
      <xdr:nvCxnSpPr>
        <xdr:cNvPr id="152" name="直線コネクタ 151"/>
        <xdr:cNvCxnSpPr/>
      </xdr:nvCxnSpPr>
      <xdr:spPr>
        <a:xfrm>
          <a:off x="13322300" y="5669915"/>
          <a:ext cx="762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149860</xdr:rowOff>
    </xdr:from>
    <xdr:to xmlns:xdr="http://schemas.openxmlformats.org/drawingml/2006/spreadsheetDrawing">
      <xdr:col>64</xdr:col>
      <xdr:colOff>123825</xdr:colOff>
      <xdr:row>29</xdr:row>
      <xdr:rowOff>80010</xdr:rowOff>
    </xdr:to>
    <xdr:sp macro="" textlink="">
      <xdr:nvSpPr>
        <xdr:cNvPr id="153" name="楕円 152"/>
        <xdr:cNvSpPr/>
      </xdr:nvSpPr>
      <xdr:spPr>
        <a:xfrm>
          <a:off x="12509500" y="57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97790</xdr:rowOff>
    </xdr:from>
    <xdr:to xmlns:xdr="http://schemas.openxmlformats.org/drawingml/2006/spreadsheetDrawing">
      <xdr:col>68</xdr:col>
      <xdr:colOff>73025</xdr:colOff>
      <xdr:row>29</xdr:row>
      <xdr:rowOff>29210</xdr:rowOff>
    </xdr:to>
    <xdr:cxnSp macro="">
      <xdr:nvCxnSpPr>
        <xdr:cNvPr id="154" name="直線コネクタ 153"/>
        <xdr:cNvCxnSpPr/>
      </xdr:nvCxnSpPr>
      <xdr:spPr>
        <a:xfrm flipV="1">
          <a:off x="12560300" y="5669915"/>
          <a:ext cx="762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66675</xdr:rowOff>
    </xdr:from>
    <xdr:to xmlns:xdr="http://schemas.openxmlformats.org/drawingml/2006/spreadsheetDrawing">
      <xdr:col>60</xdr:col>
      <xdr:colOff>123825</xdr:colOff>
      <xdr:row>29</xdr:row>
      <xdr:rowOff>168275</xdr:rowOff>
    </xdr:to>
    <xdr:sp macro="" textlink="">
      <xdr:nvSpPr>
        <xdr:cNvPr id="155" name="楕円 154"/>
        <xdr:cNvSpPr/>
      </xdr:nvSpPr>
      <xdr:spPr>
        <a:xfrm>
          <a:off x="117475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29210</xdr:rowOff>
    </xdr:from>
    <xdr:to xmlns:xdr="http://schemas.openxmlformats.org/drawingml/2006/spreadsheetDrawing">
      <xdr:col>64</xdr:col>
      <xdr:colOff>73025</xdr:colOff>
      <xdr:row>29</xdr:row>
      <xdr:rowOff>117475</xdr:rowOff>
    </xdr:to>
    <xdr:cxnSp macro="">
      <xdr:nvCxnSpPr>
        <xdr:cNvPr id="156" name="直線コネクタ 155"/>
        <xdr:cNvCxnSpPr/>
      </xdr:nvCxnSpPr>
      <xdr:spPr>
        <a:xfrm flipV="1">
          <a:off x="11798300" y="5772785"/>
          <a:ext cx="762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113030</xdr:rowOff>
    </xdr:from>
    <xdr:ext cx="467995" cy="259080"/>
    <xdr:sp macro="" textlink="">
      <xdr:nvSpPr>
        <xdr:cNvPr id="157" name="n_1aveValue債務償還比率"/>
        <xdr:cNvSpPr txBox="1"/>
      </xdr:nvSpPr>
      <xdr:spPr>
        <a:xfrm>
          <a:off x="13836650" y="5342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109855</xdr:rowOff>
    </xdr:from>
    <xdr:ext cx="467995" cy="257175"/>
    <xdr:sp macro="" textlink="">
      <xdr:nvSpPr>
        <xdr:cNvPr id="158" name="n_2aveValue債務償還比率"/>
        <xdr:cNvSpPr txBox="1"/>
      </xdr:nvSpPr>
      <xdr:spPr>
        <a:xfrm>
          <a:off x="13087350" y="5339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80645</xdr:rowOff>
    </xdr:from>
    <xdr:ext cx="467995" cy="259080"/>
    <xdr:sp macro="" textlink="">
      <xdr:nvSpPr>
        <xdr:cNvPr id="159" name="n_3aveValue債務償還比率"/>
        <xdr:cNvSpPr txBox="1"/>
      </xdr:nvSpPr>
      <xdr:spPr>
        <a:xfrm>
          <a:off x="12325350" y="5481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102235</xdr:rowOff>
    </xdr:from>
    <xdr:ext cx="467995" cy="258445"/>
    <xdr:sp macro="" textlink="">
      <xdr:nvSpPr>
        <xdr:cNvPr id="160" name="n_4aveValue債務償還比率"/>
        <xdr:cNvSpPr txBox="1"/>
      </xdr:nvSpPr>
      <xdr:spPr>
        <a:xfrm>
          <a:off x="11563350" y="550291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121285</xdr:rowOff>
    </xdr:from>
    <xdr:ext cx="467995" cy="257175"/>
    <xdr:sp macro="" textlink="">
      <xdr:nvSpPr>
        <xdr:cNvPr id="161" name="n_1mainValue債務償還比率"/>
        <xdr:cNvSpPr txBox="1"/>
      </xdr:nvSpPr>
      <xdr:spPr>
        <a:xfrm>
          <a:off x="13836650" y="5864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139700</xdr:rowOff>
    </xdr:from>
    <xdr:ext cx="467995" cy="259080"/>
    <xdr:sp macro="" textlink="">
      <xdr:nvSpPr>
        <xdr:cNvPr id="162" name="n_2mainValue債務償還比率"/>
        <xdr:cNvSpPr txBox="1"/>
      </xdr:nvSpPr>
      <xdr:spPr>
        <a:xfrm>
          <a:off x="13087350" y="5711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71120</xdr:rowOff>
    </xdr:from>
    <xdr:ext cx="467995" cy="259080"/>
    <xdr:sp macro="" textlink="">
      <xdr:nvSpPr>
        <xdr:cNvPr id="163" name="n_3mainValue債務償還比率"/>
        <xdr:cNvSpPr txBox="1"/>
      </xdr:nvSpPr>
      <xdr:spPr>
        <a:xfrm>
          <a:off x="12325350" y="58146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159385</xdr:rowOff>
    </xdr:from>
    <xdr:ext cx="467995" cy="258445"/>
    <xdr:sp macro="" textlink="">
      <xdr:nvSpPr>
        <xdr:cNvPr id="164" name="n_4mainValue債務償還比率"/>
        <xdr:cNvSpPr txBox="1"/>
      </xdr:nvSpPr>
      <xdr:spPr>
        <a:xfrm>
          <a:off x="11563350" y="59029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7" name="テキスト ボックス 166"/>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8" name="テキスト ボックス 167"/>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9" name="テキスト ボックス 168"/>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70" name="テキスト ボックス 169"/>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0</xdr:rowOff>
    </xdr:from>
    <xdr:to xmlns:xdr="http://schemas.openxmlformats.org/drawingml/2006/spreadsheetDrawing">
      <xdr:col>24</xdr:col>
      <xdr:colOff>62865</xdr:colOff>
      <xdr:row>41</xdr:row>
      <xdr:rowOff>52070</xdr:rowOff>
    </xdr:to>
    <xdr:cxnSp macro="">
      <xdr:nvCxnSpPr>
        <xdr:cNvPr id="57" name="直線コネクタ 56"/>
        <xdr:cNvCxnSpPr/>
      </xdr:nvCxnSpPr>
      <xdr:spPr>
        <a:xfrm flipV="1">
          <a:off x="4634865" y="582930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55245</xdr:rowOff>
    </xdr:from>
    <xdr:ext cx="405130" cy="257175"/>
    <xdr:sp macro="" textlink="">
      <xdr:nvSpPr>
        <xdr:cNvPr id="58" name="【道路】&#10;有形固定資産減価償却率最小値テキスト"/>
        <xdr:cNvSpPr txBox="1"/>
      </xdr:nvSpPr>
      <xdr:spPr>
        <a:xfrm>
          <a:off x="4673600" y="70846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52070</xdr:rowOff>
    </xdr:from>
    <xdr:to xmlns:xdr="http://schemas.openxmlformats.org/drawingml/2006/spreadsheetDrawing">
      <xdr:col>24</xdr:col>
      <xdr:colOff>152400</xdr:colOff>
      <xdr:row>41</xdr:row>
      <xdr:rowOff>52070</xdr:rowOff>
    </xdr:to>
    <xdr:cxnSp macro="">
      <xdr:nvCxnSpPr>
        <xdr:cNvPr id="59" name="直線コネクタ 58"/>
        <xdr:cNvCxnSpPr/>
      </xdr:nvCxnSpPr>
      <xdr:spPr>
        <a:xfrm>
          <a:off x="4546600" y="708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118110</xdr:rowOff>
    </xdr:from>
    <xdr:ext cx="405130" cy="259080"/>
    <xdr:sp macro="" textlink="">
      <xdr:nvSpPr>
        <xdr:cNvPr id="60" name="【道路】&#10;有形固定資産減価償却率最大値テキスト"/>
        <xdr:cNvSpPr txBox="1"/>
      </xdr:nvSpPr>
      <xdr:spPr>
        <a:xfrm>
          <a:off x="4673600" y="5604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0</xdr:rowOff>
    </xdr:from>
    <xdr:to xmlns:xdr="http://schemas.openxmlformats.org/drawingml/2006/spreadsheetDrawing">
      <xdr:col>24</xdr:col>
      <xdr:colOff>152400</xdr:colOff>
      <xdr:row>34</xdr:row>
      <xdr:rowOff>0</xdr:rowOff>
    </xdr:to>
    <xdr:cxnSp macro="">
      <xdr:nvCxnSpPr>
        <xdr:cNvPr id="61" name="直線コネクタ 60"/>
        <xdr:cNvCxnSpPr/>
      </xdr:nvCxnSpPr>
      <xdr:spPr>
        <a:xfrm>
          <a:off x="45466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0</xdr:rowOff>
    </xdr:from>
    <xdr:ext cx="405130" cy="259080"/>
    <xdr:sp macro="" textlink="">
      <xdr:nvSpPr>
        <xdr:cNvPr id="62" name="【道路】&#10;有形固定資産減価償却率平均値テキスト"/>
        <xdr:cNvSpPr txBox="1"/>
      </xdr:nvSpPr>
      <xdr:spPr>
        <a:xfrm>
          <a:off x="4673600" y="6515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13970</xdr:rowOff>
    </xdr:from>
    <xdr:to xmlns:xdr="http://schemas.openxmlformats.org/drawingml/2006/spreadsheetDrawing">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164465</xdr:rowOff>
    </xdr:from>
    <xdr:to xmlns:xdr="http://schemas.openxmlformats.org/drawingml/2006/spreadsheetDrawing">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8255</xdr:rowOff>
    </xdr:from>
    <xdr:to xmlns:xdr="http://schemas.openxmlformats.org/drawingml/2006/spreadsheetDrawing">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2540</xdr:rowOff>
    </xdr:from>
    <xdr:to xmlns:xdr="http://schemas.openxmlformats.org/drawingml/2006/spreadsheetDrawing">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44450</xdr:rowOff>
    </xdr:from>
    <xdr:to xmlns:xdr="http://schemas.openxmlformats.org/drawingml/2006/spreadsheetDrawing">
      <xdr:col>24</xdr:col>
      <xdr:colOff>114300</xdr:colOff>
      <xdr:row>37</xdr:row>
      <xdr:rowOff>146050</xdr:rowOff>
    </xdr:to>
    <xdr:sp macro="" textlink="">
      <xdr:nvSpPr>
        <xdr:cNvPr id="73" name="楕円 72"/>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67310</xdr:rowOff>
    </xdr:from>
    <xdr:ext cx="405130" cy="259080"/>
    <xdr:sp macro="" textlink="">
      <xdr:nvSpPr>
        <xdr:cNvPr id="74" name="【道路】&#10;有形固定資産減価償却率該当値テキスト"/>
        <xdr:cNvSpPr txBox="1"/>
      </xdr:nvSpPr>
      <xdr:spPr>
        <a:xfrm>
          <a:off x="4673600" y="623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149225</xdr:rowOff>
    </xdr:from>
    <xdr:to xmlns:xdr="http://schemas.openxmlformats.org/drawingml/2006/spreadsheetDrawing">
      <xdr:col>20</xdr:col>
      <xdr:colOff>38100</xdr:colOff>
      <xdr:row>38</xdr:row>
      <xdr:rowOff>79375</xdr:rowOff>
    </xdr:to>
    <xdr:sp macro="" textlink="">
      <xdr:nvSpPr>
        <xdr:cNvPr id="75" name="楕円 74"/>
        <xdr:cNvSpPr/>
      </xdr:nvSpPr>
      <xdr:spPr>
        <a:xfrm>
          <a:off x="3746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95250</xdr:rowOff>
    </xdr:from>
    <xdr:to xmlns:xdr="http://schemas.openxmlformats.org/drawingml/2006/spreadsheetDrawing">
      <xdr:col>24</xdr:col>
      <xdr:colOff>63500</xdr:colOff>
      <xdr:row>38</xdr:row>
      <xdr:rowOff>29210</xdr:rowOff>
    </xdr:to>
    <xdr:cxnSp macro="">
      <xdr:nvCxnSpPr>
        <xdr:cNvPr id="76" name="直線コネクタ 75"/>
        <xdr:cNvCxnSpPr/>
      </xdr:nvCxnSpPr>
      <xdr:spPr>
        <a:xfrm flipV="1">
          <a:off x="3797300" y="643890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114935</xdr:rowOff>
    </xdr:from>
    <xdr:to xmlns:xdr="http://schemas.openxmlformats.org/drawingml/2006/spreadsheetDrawing">
      <xdr:col>15</xdr:col>
      <xdr:colOff>101600</xdr:colOff>
      <xdr:row>38</xdr:row>
      <xdr:rowOff>45085</xdr:rowOff>
    </xdr:to>
    <xdr:sp macro="" textlink="">
      <xdr:nvSpPr>
        <xdr:cNvPr id="77" name="楕円 76"/>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166370</xdr:rowOff>
    </xdr:from>
    <xdr:to xmlns:xdr="http://schemas.openxmlformats.org/drawingml/2006/spreadsheetDrawing">
      <xdr:col>19</xdr:col>
      <xdr:colOff>177800</xdr:colOff>
      <xdr:row>38</xdr:row>
      <xdr:rowOff>29210</xdr:rowOff>
    </xdr:to>
    <xdr:cxnSp macro="">
      <xdr:nvCxnSpPr>
        <xdr:cNvPr id="78" name="直線コネクタ 77"/>
        <xdr:cNvCxnSpPr/>
      </xdr:nvCxnSpPr>
      <xdr:spPr>
        <a:xfrm>
          <a:off x="2908300" y="65100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82550</xdr:rowOff>
    </xdr:from>
    <xdr:to xmlns:xdr="http://schemas.openxmlformats.org/drawingml/2006/spreadsheetDrawing">
      <xdr:col>10</xdr:col>
      <xdr:colOff>165100</xdr:colOff>
      <xdr:row>38</xdr:row>
      <xdr:rowOff>12700</xdr:rowOff>
    </xdr:to>
    <xdr:sp macro="" textlink="">
      <xdr:nvSpPr>
        <xdr:cNvPr id="79" name="楕円 78"/>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133350</xdr:rowOff>
    </xdr:from>
    <xdr:to xmlns:xdr="http://schemas.openxmlformats.org/drawingml/2006/spreadsheetDrawing">
      <xdr:col>15</xdr:col>
      <xdr:colOff>50800</xdr:colOff>
      <xdr:row>37</xdr:row>
      <xdr:rowOff>166370</xdr:rowOff>
    </xdr:to>
    <xdr:cxnSp macro="">
      <xdr:nvCxnSpPr>
        <xdr:cNvPr id="80" name="直線コネクタ 79"/>
        <xdr:cNvCxnSpPr/>
      </xdr:nvCxnSpPr>
      <xdr:spPr>
        <a:xfrm>
          <a:off x="2019300" y="64770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126365</xdr:rowOff>
    </xdr:from>
    <xdr:to xmlns:xdr="http://schemas.openxmlformats.org/drawingml/2006/spreadsheetDrawing">
      <xdr:col>6</xdr:col>
      <xdr:colOff>38100</xdr:colOff>
      <xdr:row>38</xdr:row>
      <xdr:rowOff>56515</xdr:rowOff>
    </xdr:to>
    <xdr:sp macro="" textlink="">
      <xdr:nvSpPr>
        <xdr:cNvPr id="81" name="楕円 80"/>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133350</xdr:rowOff>
    </xdr:from>
    <xdr:to xmlns:xdr="http://schemas.openxmlformats.org/drawingml/2006/spreadsheetDrawing">
      <xdr:col>10</xdr:col>
      <xdr:colOff>114300</xdr:colOff>
      <xdr:row>38</xdr:row>
      <xdr:rowOff>6350</xdr:rowOff>
    </xdr:to>
    <xdr:cxnSp macro="">
      <xdr:nvCxnSpPr>
        <xdr:cNvPr id="82" name="直線コネクタ 81"/>
        <xdr:cNvCxnSpPr/>
      </xdr:nvCxnSpPr>
      <xdr:spPr>
        <a:xfrm flipV="1">
          <a:off x="1130300" y="64770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106680</xdr:rowOff>
    </xdr:from>
    <xdr:ext cx="405130" cy="259080"/>
    <xdr:sp macro="" textlink="">
      <xdr:nvSpPr>
        <xdr:cNvPr id="83" name="n_1aveValue【道路】&#10;有形固定資産減価償却率"/>
        <xdr:cNvSpPr txBox="1"/>
      </xdr:nvSpPr>
      <xdr:spPr>
        <a:xfrm>
          <a:off x="3582035" y="662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86360</xdr:rowOff>
    </xdr:from>
    <xdr:ext cx="403225" cy="257175"/>
    <xdr:sp macro="" textlink="">
      <xdr:nvSpPr>
        <xdr:cNvPr id="84" name="n_2aveValue【道路】&#10;有形固定資産減価償却率"/>
        <xdr:cNvSpPr txBox="1"/>
      </xdr:nvSpPr>
      <xdr:spPr>
        <a:xfrm>
          <a:off x="2705735" y="6601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100965</xdr:rowOff>
    </xdr:from>
    <xdr:ext cx="403225" cy="257175"/>
    <xdr:sp macro="" textlink="">
      <xdr:nvSpPr>
        <xdr:cNvPr id="85" name="n_3aveValue【道路】&#10;有形固定資産減価償却率"/>
        <xdr:cNvSpPr txBox="1"/>
      </xdr:nvSpPr>
      <xdr:spPr>
        <a:xfrm>
          <a:off x="1816735" y="66160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95250</xdr:rowOff>
    </xdr:from>
    <xdr:ext cx="403225" cy="259080"/>
    <xdr:sp macro="" textlink="">
      <xdr:nvSpPr>
        <xdr:cNvPr id="86" name="n_4aveValue【道路】&#10;有形固定資産減価償却率"/>
        <xdr:cNvSpPr txBox="1"/>
      </xdr:nvSpPr>
      <xdr:spPr>
        <a:xfrm>
          <a:off x="927735" y="6610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95885</xdr:rowOff>
    </xdr:from>
    <xdr:ext cx="405130" cy="259080"/>
    <xdr:sp macro="" textlink="">
      <xdr:nvSpPr>
        <xdr:cNvPr id="87" name="n_1mainValue【道路】&#10;有形固定資産減価償却率"/>
        <xdr:cNvSpPr txBox="1"/>
      </xdr:nvSpPr>
      <xdr:spPr>
        <a:xfrm>
          <a:off x="3582035" y="626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61595</xdr:rowOff>
    </xdr:from>
    <xdr:ext cx="403225" cy="259080"/>
    <xdr:sp macro="" textlink="">
      <xdr:nvSpPr>
        <xdr:cNvPr id="88" name="n_2mainValue【道路】&#10;有形固定資産減価償却率"/>
        <xdr:cNvSpPr txBox="1"/>
      </xdr:nvSpPr>
      <xdr:spPr>
        <a:xfrm>
          <a:off x="2705735" y="6233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29210</xdr:rowOff>
    </xdr:from>
    <xdr:ext cx="403225" cy="257175"/>
    <xdr:sp macro="" textlink="">
      <xdr:nvSpPr>
        <xdr:cNvPr id="89" name="n_3mainValue【道路】&#10;有形固定資産減価償却率"/>
        <xdr:cNvSpPr txBox="1"/>
      </xdr:nvSpPr>
      <xdr:spPr>
        <a:xfrm>
          <a:off x="1816735" y="62014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73025</xdr:rowOff>
    </xdr:from>
    <xdr:ext cx="403225" cy="259080"/>
    <xdr:sp macro="" textlink="">
      <xdr:nvSpPr>
        <xdr:cNvPr id="90" name="n_4mainValue【道路】&#10;有形固定資産減価償却率"/>
        <xdr:cNvSpPr txBox="1"/>
      </xdr:nvSpPr>
      <xdr:spPr>
        <a:xfrm>
          <a:off x="927735" y="6245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2" name="テキスト ボックス 10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7175"/>
    <xdr:sp macro="" textlink="">
      <xdr:nvSpPr>
        <xdr:cNvPr id="104" name="テキスト ボックス 103"/>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3725" cy="257175"/>
    <xdr:sp macro="" textlink="">
      <xdr:nvSpPr>
        <xdr:cNvPr id="110" name="テキスト ボックス 109"/>
        <xdr:cNvSpPr txBox="1"/>
      </xdr:nvSpPr>
      <xdr:spPr>
        <a:xfrm>
          <a:off x="6008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2" name="テキスト ボックス 111"/>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117475</xdr:rowOff>
    </xdr:from>
    <xdr:to xmlns:xdr="http://schemas.openxmlformats.org/drawingml/2006/spreadsheetDrawing">
      <xdr:col>54</xdr:col>
      <xdr:colOff>189865</xdr:colOff>
      <xdr:row>41</xdr:row>
      <xdr:rowOff>158750</xdr:rowOff>
    </xdr:to>
    <xdr:cxnSp macro="">
      <xdr:nvCxnSpPr>
        <xdr:cNvPr id="114" name="直線コネクタ 113"/>
        <xdr:cNvCxnSpPr/>
      </xdr:nvCxnSpPr>
      <xdr:spPr>
        <a:xfrm flipV="1">
          <a:off x="10476865" y="560387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162560</xdr:rowOff>
    </xdr:from>
    <xdr:ext cx="469900" cy="259080"/>
    <xdr:sp macro="" textlink="">
      <xdr:nvSpPr>
        <xdr:cNvPr id="115" name="【道路】&#10;一人当たり延長最小値テキスト"/>
        <xdr:cNvSpPr txBox="1"/>
      </xdr:nvSpPr>
      <xdr:spPr>
        <a:xfrm>
          <a:off x="10515600" y="719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158750</xdr:rowOff>
    </xdr:from>
    <xdr:to xmlns:xdr="http://schemas.openxmlformats.org/drawingml/2006/spreadsheetDrawing">
      <xdr:col>55</xdr:col>
      <xdr:colOff>88900</xdr:colOff>
      <xdr:row>41</xdr:row>
      <xdr:rowOff>158750</xdr:rowOff>
    </xdr:to>
    <xdr:cxnSp macro="">
      <xdr:nvCxnSpPr>
        <xdr:cNvPr id="116" name="直線コネクタ 115"/>
        <xdr:cNvCxnSpPr/>
      </xdr:nvCxnSpPr>
      <xdr:spPr>
        <a:xfrm>
          <a:off x="10388600" y="718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64135</xdr:rowOff>
    </xdr:from>
    <xdr:ext cx="598805" cy="257175"/>
    <xdr:sp macro="" textlink="">
      <xdr:nvSpPr>
        <xdr:cNvPr id="117" name="【道路】&#10;一人当たり延長最大値テキスト"/>
        <xdr:cNvSpPr txBox="1"/>
      </xdr:nvSpPr>
      <xdr:spPr>
        <a:xfrm>
          <a:off x="10515600" y="53790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117475</xdr:rowOff>
    </xdr:from>
    <xdr:to xmlns:xdr="http://schemas.openxmlformats.org/drawingml/2006/spreadsheetDrawing">
      <xdr:col>55</xdr:col>
      <xdr:colOff>88900</xdr:colOff>
      <xdr:row>32</xdr:row>
      <xdr:rowOff>117475</xdr:rowOff>
    </xdr:to>
    <xdr:cxnSp macro="">
      <xdr:nvCxnSpPr>
        <xdr:cNvPr id="118" name="直線コネクタ 117"/>
        <xdr:cNvCxnSpPr/>
      </xdr:nvCxnSpPr>
      <xdr:spPr>
        <a:xfrm>
          <a:off x="10388600" y="560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99060</xdr:rowOff>
    </xdr:from>
    <xdr:ext cx="534670" cy="257175"/>
    <xdr:sp macro="" textlink="">
      <xdr:nvSpPr>
        <xdr:cNvPr id="119" name="【道路】&#10;一人当たり延長平均値テキスト"/>
        <xdr:cNvSpPr txBox="1"/>
      </xdr:nvSpPr>
      <xdr:spPr>
        <a:xfrm>
          <a:off x="10515600" y="66141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76200</xdr:rowOff>
    </xdr:from>
    <xdr:to xmlns:xdr="http://schemas.openxmlformats.org/drawingml/2006/spreadsheetDrawing">
      <xdr:col>55</xdr:col>
      <xdr:colOff>50800</xdr:colOff>
      <xdr:row>40</xdr:row>
      <xdr:rowOff>6350</xdr:rowOff>
    </xdr:to>
    <xdr:sp macro="" textlink="">
      <xdr:nvSpPr>
        <xdr:cNvPr id="120" name="フローチャート: 判断 119"/>
        <xdr:cNvSpPr/>
      </xdr:nvSpPr>
      <xdr:spPr>
        <a:xfrm>
          <a:off x="10426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84455</xdr:rowOff>
    </xdr:from>
    <xdr:to xmlns:xdr="http://schemas.openxmlformats.org/drawingml/2006/spreadsheetDrawing">
      <xdr:col>50</xdr:col>
      <xdr:colOff>165100</xdr:colOff>
      <xdr:row>40</xdr:row>
      <xdr:rowOff>14605</xdr:rowOff>
    </xdr:to>
    <xdr:sp macro="" textlink="">
      <xdr:nvSpPr>
        <xdr:cNvPr id="121" name="フローチャート: 判断 120"/>
        <xdr:cNvSpPr/>
      </xdr:nvSpPr>
      <xdr:spPr>
        <a:xfrm>
          <a:off x="9588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92710</xdr:rowOff>
    </xdr:from>
    <xdr:to xmlns:xdr="http://schemas.openxmlformats.org/drawingml/2006/spreadsheetDrawing">
      <xdr:col>46</xdr:col>
      <xdr:colOff>38100</xdr:colOff>
      <xdr:row>40</xdr:row>
      <xdr:rowOff>22860</xdr:rowOff>
    </xdr:to>
    <xdr:sp macro="" textlink="">
      <xdr:nvSpPr>
        <xdr:cNvPr id="122" name="フローチャート: 判断 121"/>
        <xdr:cNvSpPr/>
      </xdr:nvSpPr>
      <xdr:spPr>
        <a:xfrm>
          <a:off x="8699500" y="67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107315</xdr:rowOff>
    </xdr:from>
    <xdr:to xmlns:xdr="http://schemas.openxmlformats.org/drawingml/2006/spreadsheetDrawing">
      <xdr:col>41</xdr:col>
      <xdr:colOff>101600</xdr:colOff>
      <xdr:row>40</xdr:row>
      <xdr:rowOff>37465</xdr:rowOff>
    </xdr:to>
    <xdr:sp macro="" textlink="">
      <xdr:nvSpPr>
        <xdr:cNvPr id="123" name="フローチャート: 判断 122"/>
        <xdr:cNvSpPr/>
      </xdr:nvSpPr>
      <xdr:spPr>
        <a:xfrm>
          <a:off x="7810500" y="679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100965</xdr:rowOff>
    </xdr:from>
    <xdr:to xmlns:xdr="http://schemas.openxmlformats.org/drawingml/2006/spreadsheetDrawing">
      <xdr:col>36</xdr:col>
      <xdr:colOff>165100</xdr:colOff>
      <xdr:row>40</xdr:row>
      <xdr:rowOff>31115</xdr:rowOff>
    </xdr:to>
    <xdr:sp macro="" textlink="">
      <xdr:nvSpPr>
        <xdr:cNvPr id="124" name="フローチャート: 判断 123"/>
        <xdr:cNvSpPr/>
      </xdr:nvSpPr>
      <xdr:spPr>
        <a:xfrm>
          <a:off x="6921500" y="67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122555</xdr:rowOff>
    </xdr:from>
    <xdr:to xmlns:xdr="http://schemas.openxmlformats.org/drawingml/2006/spreadsheetDrawing">
      <xdr:col>55</xdr:col>
      <xdr:colOff>50800</xdr:colOff>
      <xdr:row>41</xdr:row>
      <xdr:rowOff>52705</xdr:rowOff>
    </xdr:to>
    <xdr:sp macro="" textlink="">
      <xdr:nvSpPr>
        <xdr:cNvPr id="130" name="楕円 129"/>
        <xdr:cNvSpPr/>
      </xdr:nvSpPr>
      <xdr:spPr>
        <a:xfrm>
          <a:off x="10426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100965</xdr:rowOff>
    </xdr:from>
    <xdr:ext cx="534670" cy="257175"/>
    <xdr:sp macro="" textlink="">
      <xdr:nvSpPr>
        <xdr:cNvPr id="131" name="【道路】&#10;一人当たり延長該当値テキスト"/>
        <xdr:cNvSpPr txBox="1"/>
      </xdr:nvSpPr>
      <xdr:spPr>
        <a:xfrm>
          <a:off x="10515600" y="69589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125095</xdr:rowOff>
    </xdr:from>
    <xdr:to xmlns:xdr="http://schemas.openxmlformats.org/drawingml/2006/spreadsheetDrawing">
      <xdr:col>50</xdr:col>
      <xdr:colOff>165100</xdr:colOff>
      <xdr:row>41</xdr:row>
      <xdr:rowOff>55245</xdr:rowOff>
    </xdr:to>
    <xdr:sp macro="" textlink="">
      <xdr:nvSpPr>
        <xdr:cNvPr id="132" name="楕円 131"/>
        <xdr:cNvSpPr/>
      </xdr:nvSpPr>
      <xdr:spPr>
        <a:xfrm>
          <a:off x="9588500" y="69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1905</xdr:rowOff>
    </xdr:from>
    <xdr:to xmlns:xdr="http://schemas.openxmlformats.org/drawingml/2006/spreadsheetDrawing">
      <xdr:col>55</xdr:col>
      <xdr:colOff>0</xdr:colOff>
      <xdr:row>41</xdr:row>
      <xdr:rowOff>4445</xdr:rowOff>
    </xdr:to>
    <xdr:cxnSp macro="">
      <xdr:nvCxnSpPr>
        <xdr:cNvPr id="133" name="直線コネクタ 132"/>
        <xdr:cNvCxnSpPr/>
      </xdr:nvCxnSpPr>
      <xdr:spPr>
        <a:xfrm flipV="1">
          <a:off x="9639300" y="70313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128270</xdr:rowOff>
    </xdr:from>
    <xdr:to xmlns:xdr="http://schemas.openxmlformats.org/drawingml/2006/spreadsheetDrawing">
      <xdr:col>46</xdr:col>
      <xdr:colOff>38100</xdr:colOff>
      <xdr:row>41</xdr:row>
      <xdr:rowOff>58420</xdr:rowOff>
    </xdr:to>
    <xdr:sp macro="" textlink="">
      <xdr:nvSpPr>
        <xdr:cNvPr id="134" name="楕円 133"/>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4445</xdr:rowOff>
    </xdr:from>
    <xdr:to xmlns:xdr="http://schemas.openxmlformats.org/drawingml/2006/spreadsheetDrawing">
      <xdr:col>50</xdr:col>
      <xdr:colOff>114300</xdr:colOff>
      <xdr:row>41</xdr:row>
      <xdr:rowOff>7620</xdr:rowOff>
    </xdr:to>
    <xdr:cxnSp macro="">
      <xdr:nvCxnSpPr>
        <xdr:cNvPr id="135" name="直線コネクタ 134"/>
        <xdr:cNvCxnSpPr/>
      </xdr:nvCxnSpPr>
      <xdr:spPr>
        <a:xfrm flipV="1">
          <a:off x="8750300" y="70338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132715</xdr:rowOff>
    </xdr:from>
    <xdr:to xmlns:xdr="http://schemas.openxmlformats.org/drawingml/2006/spreadsheetDrawing">
      <xdr:col>41</xdr:col>
      <xdr:colOff>101600</xdr:colOff>
      <xdr:row>41</xdr:row>
      <xdr:rowOff>63500</xdr:rowOff>
    </xdr:to>
    <xdr:sp macro="" textlink="">
      <xdr:nvSpPr>
        <xdr:cNvPr id="136" name="楕円 135"/>
        <xdr:cNvSpPr/>
      </xdr:nvSpPr>
      <xdr:spPr>
        <a:xfrm>
          <a:off x="78105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7620</xdr:rowOff>
    </xdr:from>
    <xdr:to xmlns:xdr="http://schemas.openxmlformats.org/drawingml/2006/spreadsheetDrawing">
      <xdr:col>45</xdr:col>
      <xdr:colOff>177800</xdr:colOff>
      <xdr:row>41</xdr:row>
      <xdr:rowOff>12065</xdr:rowOff>
    </xdr:to>
    <xdr:cxnSp macro="">
      <xdr:nvCxnSpPr>
        <xdr:cNvPr id="137" name="直線コネクタ 136"/>
        <xdr:cNvCxnSpPr/>
      </xdr:nvCxnSpPr>
      <xdr:spPr>
        <a:xfrm flipV="1">
          <a:off x="7861300" y="7037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134620</xdr:rowOff>
    </xdr:from>
    <xdr:to xmlns:xdr="http://schemas.openxmlformats.org/drawingml/2006/spreadsheetDrawing">
      <xdr:col>36</xdr:col>
      <xdr:colOff>165100</xdr:colOff>
      <xdr:row>41</xdr:row>
      <xdr:rowOff>64770</xdr:rowOff>
    </xdr:to>
    <xdr:sp macro="" textlink="">
      <xdr:nvSpPr>
        <xdr:cNvPr id="138" name="楕円 137"/>
        <xdr:cNvSpPr/>
      </xdr:nvSpPr>
      <xdr:spPr>
        <a:xfrm>
          <a:off x="6921500" y="6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12065</xdr:rowOff>
    </xdr:from>
    <xdr:to xmlns:xdr="http://schemas.openxmlformats.org/drawingml/2006/spreadsheetDrawing">
      <xdr:col>41</xdr:col>
      <xdr:colOff>50800</xdr:colOff>
      <xdr:row>41</xdr:row>
      <xdr:rowOff>13970</xdr:rowOff>
    </xdr:to>
    <xdr:cxnSp macro="">
      <xdr:nvCxnSpPr>
        <xdr:cNvPr id="139" name="直線コネクタ 138"/>
        <xdr:cNvCxnSpPr/>
      </xdr:nvCxnSpPr>
      <xdr:spPr>
        <a:xfrm flipV="1">
          <a:off x="6972300" y="7041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31115</xdr:rowOff>
    </xdr:from>
    <xdr:ext cx="534670" cy="257175"/>
    <xdr:sp macro="" textlink="">
      <xdr:nvSpPr>
        <xdr:cNvPr id="140" name="n_1aveValue【道路】&#10;一人当たり延長"/>
        <xdr:cNvSpPr txBox="1"/>
      </xdr:nvSpPr>
      <xdr:spPr>
        <a:xfrm>
          <a:off x="9359265" y="65462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39370</xdr:rowOff>
    </xdr:from>
    <xdr:ext cx="532765" cy="259080"/>
    <xdr:sp macro="" textlink="">
      <xdr:nvSpPr>
        <xdr:cNvPr id="141" name="n_2aveValue【道路】&#10;一人当たり延長"/>
        <xdr:cNvSpPr txBox="1"/>
      </xdr:nvSpPr>
      <xdr:spPr>
        <a:xfrm>
          <a:off x="8482965" y="6554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53975</xdr:rowOff>
    </xdr:from>
    <xdr:ext cx="532765" cy="257175"/>
    <xdr:sp macro="" textlink="">
      <xdr:nvSpPr>
        <xdr:cNvPr id="142" name="n_3aveValue【道路】&#10;一人当たり延長"/>
        <xdr:cNvSpPr txBox="1"/>
      </xdr:nvSpPr>
      <xdr:spPr>
        <a:xfrm>
          <a:off x="7593965" y="6569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47625</xdr:rowOff>
    </xdr:from>
    <xdr:ext cx="532765" cy="259080"/>
    <xdr:sp macro="" textlink="">
      <xdr:nvSpPr>
        <xdr:cNvPr id="143" name="n_4aveValue【道路】&#10;一人当たり延長"/>
        <xdr:cNvSpPr txBox="1"/>
      </xdr:nvSpPr>
      <xdr:spPr>
        <a:xfrm>
          <a:off x="6704965" y="6562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46355</xdr:rowOff>
    </xdr:from>
    <xdr:ext cx="534670" cy="259080"/>
    <xdr:sp macro="" textlink="">
      <xdr:nvSpPr>
        <xdr:cNvPr id="144" name="n_1mainValue【道路】&#10;一人当たり延長"/>
        <xdr:cNvSpPr txBox="1"/>
      </xdr:nvSpPr>
      <xdr:spPr>
        <a:xfrm>
          <a:off x="9359265" y="7075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49530</xdr:rowOff>
    </xdr:from>
    <xdr:ext cx="532765" cy="259080"/>
    <xdr:sp macro="" textlink="">
      <xdr:nvSpPr>
        <xdr:cNvPr id="145" name="n_2mainValue【道路】&#10;一人当たり延長"/>
        <xdr:cNvSpPr txBox="1"/>
      </xdr:nvSpPr>
      <xdr:spPr>
        <a:xfrm>
          <a:off x="8482965" y="7078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53975</xdr:rowOff>
    </xdr:from>
    <xdr:ext cx="532765" cy="257175"/>
    <xdr:sp macro="" textlink="">
      <xdr:nvSpPr>
        <xdr:cNvPr id="146" name="n_3mainValue【道路】&#10;一人当たり延長"/>
        <xdr:cNvSpPr txBox="1"/>
      </xdr:nvSpPr>
      <xdr:spPr>
        <a:xfrm>
          <a:off x="7593965" y="70834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55880</xdr:rowOff>
    </xdr:from>
    <xdr:ext cx="532765" cy="259080"/>
    <xdr:sp macro="" textlink="">
      <xdr:nvSpPr>
        <xdr:cNvPr id="147" name="n_4mainValue【道路】&#10;一人当たり延長"/>
        <xdr:cNvSpPr txBox="1"/>
      </xdr:nvSpPr>
      <xdr:spPr>
        <a:xfrm>
          <a:off x="6704965" y="7085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60" name="テキスト ボックス 159"/>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4" name="テキスト ボックス 163"/>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8" name="テキスト ボックス 167"/>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70" name="テキスト ボックス 169"/>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116205</xdr:rowOff>
    </xdr:from>
    <xdr:to xmlns:xdr="http://schemas.openxmlformats.org/drawingml/2006/spreadsheetDrawing">
      <xdr:col>24</xdr:col>
      <xdr:colOff>62865</xdr:colOff>
      <xdr:row>63</xdr:row>
      <xdr:rowOff>150495</xdr:rowOff>
    </xdr:to>
    <xdr:cxnSp macro="">
      <xdr:nvCxnSpPr>
        <xdr:cNvPr id="173" name="直線コネクタ 172"/>
        <xdr:cNvCxnSpPr/>
      </xdr:nvCxnSpPr>
      <xdr:spPr>
        <a:xfrm flipV="1">
          <a:off x="4634865" y="954595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154940</xdr:rowOff>
    </xdr:from>
    <xdr:ext cx="405130" cy="257175"/>
    <xdr:sp macro="" textlink="">
      <xdr:nvSpPr>
        <xdr:cNvPr id="174" name="【橋りょう・トンネル】&#10;有形固定資産減価償却率最小値テキスト"/>
        <xdr:cNvSpPr txBox="1"/>
      </xdr:nvSpPr>
      <xdr:spPr>
        <a:xfrm>
          <a:off x="4673600" y="10956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150495</xdr:rowOff>
    </xdr:from>
    <xdr:to xmlns:xdr="http://schemas.openxmlformats.org/drawingml/2006/spreadsheetDrawing">
      <xdr:col>24</xdr:col>
      <xdr:colOff>152400</xdr:colOff>
      <xdr:row>63</xdr:row>
      <xdr:rowOff>150495</xdr:rowOff>
    </xdr:to>
    <xdr:cxnSp macro="">
      <xdr:nvCxnSpPr>
        <xdr:cNvPr id="175" name="直線コネクタ 174"/>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340360" cy="257175"/>
    <xdr:sp macro="" textlink="">
      <xdr:nvSpPr>
        <xdr:cNvPr id="176" name="【橋りょう・トンネル】&#10;有形固定資産減価償却率最大値テキスト"/>
        <xdr:cNvSpPr txBox="1"/>
      </xdr:nvSpPr>
      <xdr:spPr>
        <a:xfrm>
          <a:off x="4673600" y="93218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116205</xdr:rowOff>
    </xdr:from>
    <xdr:to xmlns:xdr="http://schemas.openxmlformats.org/drawingml/2006/spreadsheetDrawing">
      <xdr:col>24</xdr:col>
      <xdr:colOff>152400</xdr:colOff>
      <xdr:row>55</xdr:row>
      <xdr:rowOff>116205</xdr:rowOff>
    </xdr:to>
    <xdr:cxnSp macro="">
      <xdr:nvCxnSpPr>
        <xdr:cNvPr id="177" name="直線コネクタ 176"/>
        <xdr:cNvCxnSpPr/>
      </xdr:nvCxnSpPr>
      <xdr:spPr>
        <a:xfrm>
          <a:off x="4546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53340</xdr:rowOff>
    </xdr:from>
    <xdr:ext cx="405130" cy="257175"/>
    <xdr:sp macro="" textlink="">
      <xdr:nvSpPr>
        <xdr:cNvPr id="178" name="【橋りょう・トンネル】&#10;有形固定資産減価償却率平均値テキスト"/>
        <xdr:cNvSpPr txBox="1"/>
      </xdr:nvSpPr>
      <xdr:spPr>
        <a:xfrm>
          <a:off x="4673600" y="105117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76835</xdr:rowOff>
    </xdr:from>
    <xdr:to xmlns:xdr="http://schemas.openxmlformats.org/drawingml/2006/spreadsheetDrawing">
      <xdr:col>20</xdr:col>
      <xdr:colOff>38100</xdr:colOff>
      <xdr:row>62</xdr:row>
      <xdr:rowOff>6985</xdr:rowOff>
    </xdr:to>
    <xdr:sp macro="" textlink="">
      <xdr:nvSpPr>
        <xdr:cNvPr id="180" name="フローチャート: 判断 179"/>
        <xdr:cNvSpPr/>
      </xdr:nvSpPr>
      <xdr:spPr>
        <a:xfrm>
          <a:off x="37465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68580</xdr:rowOff>
    </xdr:from>
    <xdr:to xmlns:xdr="http://schemas.openxmlformats.org/drawingml/2006/spreadsheetDrawing">
      <xdr:col>15</xdr:col>
      <xdr:colOff>101600</xdr:colOff>
      <xdr:row>61</xdr:row>
      <xdr:rowOff>170180</xdr:rowOff>
    </xdr:to>
    <xdr:sp macro="" textlink="">
      <xdr:nvSpPr>
        <xdr:cNvPr id="181" name="フローチャート: 判断 180"/>
        <xdr:cNvSpPr/>
      </xdr:nvSpPr>
      <xdr:spPr>
        <a:xfrm>
          <a:off x="28575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48895</xdr:rowOff>
    </xdr:from>
    <xdr:to xmlns:xdr="http://schemas.openxmlformats.org/drawingml/2006/spreadsheetDrawing">
      <xdr:col>10</xdr:col>
      <xdr:colOff>165100</xdr:colOff>
      <xdr:row>61</xdr:row>
      <xdr:rowOff>150495</xdr:rowOff>
    </xdr:to>
    <xdr:sp macro="" textlink="">
      <xdr:nvSpPr>
        <xdr:cNvPr id="182" name="フローチャート: 判断 181"/>
        <xdr:cNvSpPr/>
      </xdr:nvSpPr>
      <xdr:spPr>
        <a:xfrm>
          <a:off x="1968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38735</xdr:rowOff>
    </xdr:from>
    <xdr:to xmlns:xdr="http://schemas.openxmlformats.org/drawingml/2006/spreadsheetDrawing">
      <xdr:col>6</xdr:col>
      <xdr:colOff>38100</xdr:colOff>
      <xdr:row>61</xdr:row>
      <xdr:rowOff>140335</xdr:rowOff>
    </xdr:to>
    <xdr:sp macro="" textlink="">
      <xdr:nvSpPr>
        <xdr:cNvPr id="183" name="フローチャート: 判断 182"/>
        <xdr:cNvSpPr/>
      </xdr:nvSpPr>
      <xdr:spPr>
        <a:xfrm>
          <a:off x="1079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112395</xdr:rowOff>
    </xdr:from>
    <xdr:to xmlns:xdr="http://schemas.openxmlformats.org/drawingml/2006/spreadsheetDrawing">
      <xdr:col>24</xdr:col>
      <xdr:colOff>114300</xdr:colOff>
      <xdr:row>61</xdr:row>
      <xdr:rowOff>42545</xdr:rowOff>
    </xdr:to>
    <xdr:sp macro="" textlink="">
      <xdr:nvSpPr>
        <xdr:cNvPr id="189" name="楕円 188"/>
        <xdr:cNvSpPr/>
      </xdr:nvSpPr>
      <xdr:spPr>
        <a:xfrm>
          <a:off x="45847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135255</xdr:rowOff>
    </xdr:from>
    <xdr:ext cx="405130" cy="257175"/>
    <xdr:sp macro="" textlink="">
      <xdr:nvSpPr>
        <xdr:cNvPr id="190" name="【橋りょう・トンネル】&#10;有形固定資産減価償却率該当値テキスト"/>
        <xdr:cNvSpPr txBox="1"/>
      </xdr:nvSpPr>
      <xdr:spPr>
        <a:xfrm>
          <a:off x="4673600" y="102508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94615</xdr:rowOff>
    </xdr:from>
    <xdr:to xmlns:xdr="http://schemas.openxmlformats.org/drawingml/2006/spreadsheetDrawing">
      <xdr:col>20</xdr:col>
      <xdr:colOff>38100</xdr:colOff>
      <xdr:row>61</xdr:row>
      <xdr:rowOff>24765</xdr:rowOff>
    </xdr:to>
    <xdr:sp macro="" textlink="">
      <xdr:nvSpPr>
        <xdr:cNvPr id="191" name="楕円 190"/>
        <xdr:cNvSpPr/>
      </xdr:nvSpPr>
      <xdr:spPr>
        <a:xfrm>
          <a:off x="3746500" y="103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145415</xdr:rowOff>
    </xdr:from>
    <xdr:to xmlns:xdr="http://schemas.openxmlformats.org/drawingml/2006/spreadsheetDrawing">
      <xdr:col>24</xdr:col>
      <xdr:colOff>63500</xdr:colOff>
      <xdr:row>60</xdr:row>
      <xdr:rowOff>163195</xdr:rowOff>
    </xdr:to>
    <xdr:cxnSp macro="">
      <xdr:nvCxnSpPr>
        <xdr:cNvPr id="192" name="直線コネクタ 191"/>
        <xdr:cNvCxnSpPr/>
      </xdr:nvCxnSpPr>
      <xdr:spPr>
        <a:xfrm>
          <a:off x="3797300" y="1043241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68580</xdr:rowOff>
    </xdr:from>
    <xdr:to xmlns:xdr="http://schemas.openxmlformats.org/drawingml/2006/spreadsheetDrawing">
      <xdr:col>15</xdr:col>
      <xdr:colOff>101600</xdr:colOff>
      <xdr:row>60</xdr:row>
      <xdr:rowOff>170180</xdr:rowOff>
    </xdr:to>
    <xdr:sp macro="" textlink="">
      <xdr:nvSpPr>
        <xdr:cNvPr id="193" name="楕円 192"/>
        <xdr:cNvSpPr/>
      </xdr:nvSpPr>
      <xdr:spPr>
        <a:xfrm>
          <a:off x="2857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119380</xdr:rowOff>
    </xdr:from>
    <xdr:to xmlns:xdr="http://schemas.openxmlformats.org/drawingml/2006/spreadsheetDrawing">
      <xdr:col>19</xdr:col>
      <xdr:colOff>177800</xdr:colOff>
      <xdr:row>60</xdr:row>
      <xdr:rowOff>145415</xdr:rowOff>
    </xdr:to>
    <xdr:cxnSp macro="">
      <xdr:nvCxnSpPr>
        <xdr:cNvPr id="194" name="直線コネクタ 193"/>
        <xdr:cNvCxnSpPr/>
      </xdr:nvCxnSpPr>
      <xdr:spPr>
        <a:xfrm>
          <a:off x="2908300" y="104063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46990</xdr:rowOff>
    </xdr:from>
    <xdr:to xmlns:xdr="http://schemas.openxmlformats.org/drawingml/2006/spreadsheetDrawing">
      <xdr:col>10</xdr:col>
      <xdr:colOff>165100</xdr:colOff>
      <xdr:row>60</xdr:row>
      <xdr:rowOff>148590</xdr:rowOff>
    </xdr:to>
    <xdr:sp macro="" textlink="">
      <xdr:nvSpPr>
        <xdr:cNvPr id="195" name="楕円 194"/>
        <xdr:cNvSpPr/>
      </xdr:nvSpPr>
      <xdr:spPr>
        <a:xfrm>
          <a:off x="1968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97790</xdr:rowOff>
    </xdr:from>
    <xdr:to xmlns:xdr="http://schemas.openxmlformats.org/drawingml/2006/spreadsheetDrawing">
      <xdr:col>15</xdr:col>
      <xdr:colOff>50800</xdr:colOff>
      <xdr:row>60</xdr:row>
      <xdr:rowOff>119380</xdr:rowOff>
    </xdr:to>
    <xdr:cxnSp macro="">
      <xdr:nvCxnSpPr>
        <xdr:cNvPr id="196" name="直線コネクタ 195"/>
        <xdr:cNvCxnSpPr/>
      </xdr:nvCxnSpPr>
      <xdr:spPr>
        <a:xfrm>
          <a:off x="2019300" y="103847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40640</xdr:rowOff>
    </xdr:from>
    <xdr:to xmlns:xdr="http://schemas.openxmlformats.org/drawingml/2006/spreadsheetDrawing">
      <xdr:col>6</xdr:col>
      <xdr:colOff>38100</xdr:colOff>
      <xdr:row>60</xdr:row>
      <xdr:rowOff>142240</xdr:rowOff>
    </xdr:to>
    <xdr:sp macro="" textlink="">
      <xdr:nvSpPr>
        <xdr:cNvPr id="197" name="楕円 196"/>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91440</xdr:rowOff>
    </xdr:from>
    <xdr:to xmlns:xdr="http://schemas.openxmlformats.org/drawingml/2006/spreadsheetDrawing">
      <xdr:col>10</xdr:col>
      <xdr:colOff>114300</xdr:colOff>
      <xdr:row>60</xdr:row>
      <xdr:rowOff>97790</xdr:rowOff>
    </xdr:to>
    <xdr:cxnSp macro="">
      <xdr:nvCxnSpPr>
        <xdr:cNvPr id="198" name="直線コネクタ 197"/>
        <xdr:cNvCxnSpPr/>
      </xdr:nvCxnSpPr>
      <xdr:spPr>
        <a:xfrm>
          <a:off x="1130300" y="103784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169545</xdr:rowOff>
    </xdr:from>
    <xdr:ext cx="405130" cy="257175"/>
    <xdr:sp macro="" textlink="">
      <xdr:nvSpPr>
        <xdr:cNvPr id="199" name="n_1aveValue【橋りょう・トンネル】&#10;有形固定資産減価償却率"/>
        <xdr:cNvSpPr txBox="1"/>
      </xdr:nvSpPr>
      <xdr:spPr>
        <a:xfrm>
          <a:off x="3582035" y="106279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161290</xdr:rowOff>
    </xdr:from>
    <xdr:ext cx="403225" cy="259080"/>
    <xdr:sp macro="" textlink="">
      <xdr:nvSpPr>
        <xdr:cNvPr id="200" name="n_2aveValue【橋りょう・トンネル】&#10;有形固定資産減価償却率"/>
        <xdr:cNvSpPr txBox="1"/>
      </xdr:nvSpPr>
      <xdr:spPr>
        <a:xfrm>
          <a:off x="2705735" y="10619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141605</xdr:rowOff>
    </xdr:from>
    <xdr:ext cx="403225" cy="259080"/>
    <xdr:sp macro="" textlink="">
      <xdr:nvSpPr>
        <xdr:cNvPr id="201" name="n_3aveValue【橋りょう・トンネル】&#10;有形固定資産減価償却率"/>
        <xdr:cNvSpPr txBox="1"/>
      </xdr:nvSpPr>
      <xdr:spPr>
        <a:xfrm>
          <a:off x="1816735" y="106000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132080</xdr:rowOff>
    </xdr:from>
    <xdr:ext cx="403225" cy="257175"/>
    <xdr:sp macro="" textlink="">
      <xdr:nvSpPr>
        <xdr:cNvPr id="202" name="n_4aveValue【橋りょう・トンネル】&#10;有形固定資産減価償却率"/>
        <xdr:cNvSpPr txBox="1"/>
      </xdr:nvSpPr>
      <xdr:spPr>
        <a:xfrm>
          <a:off x="927735" y="105905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41275</xdr:rowOff>
    </xdr:from>
    <xdr:ext cx="405130" cy="257175"/>
    <xdr:sp macro="" textlink="">
      <xdr:nvSpPr>
        <xdr:cNvPr id="203" name="n_1mainValue【橋りょう・トンネル】&#10;有形固定資産減価償却率"/>
        <xdr:cNvSpPr txBox="1"/>
      </xdr:nvSpPr>
      <xdr:spPr>
        <a:xfrm>
          <a:off x="3582035" y="101568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15240</xdr:rowOff>
    </xdr:from>
    <xdr:ext cx="403225" cy="259080"/>
    <xdr:sp macro="" textlink="">
      <xdr:nvSpPr>
        <xdr:cNvPr id="204" name="n_2mainValue【橋りょう・トンネル】&#10;有形固定資産減価償却率"/>
        <xdr:cNvSpPr txBox="1"/>
      </xdr:nvSpPr>
      <xdr:spPr>
        <a:xfrm>
          <a:off x="2705735" y="10130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165100</xdr:rowOff>
    </xdr:from>
    <xdr:ext cx="403225" cy="259080"/>
    <xdr:sp macro="" textlink="">
      <xdr:nvSpPr>
        <xdr:cNvPr id="205" name="n_3mainValue【橋りょう・トンネル】&#10;有形固定資産減価償却率"/>
        <xdr:cNvSpPr txBox="1"/>
      </xdr:nvSpPr>
      <xdr:spPr>
        <a:xfrm>
          <a:off x="1816735" y="10109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158750</xdr:rowOff>
    </xdr:from>
    <xdr:ext cx="403225" cy="259080"/>
    <xdr:sp macro="" textlink="">
      <xdr:nvSpPr>
        <xdr:cNvPr id="206" name="n_4mainValue【橋りょう・トンネル】&#10;有形固定資産減価償却率"/>
        <xdr:cNvSpPr txBox="1"/>
      </xdr:nvSpPr>
      <xdr:spPr>
        <a:xfrm>
          <a:off x="927735" y="10102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8" name="テキスト ボックス 217"/>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3895" cy="259080"/>
    <xdr:sp macro="" textlink="">
      <xdr:nvSpPr>
        <xdr:cNvPr id="220" name="テキスト ボックス 219"/>
        <xdr:cNvSpPr txBox="1"/>
      </xdr:nvSpPr>
      <xdr:spPr>
        <a:xfrm>
          <a:off x="5918200" y="10525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2" name="テキスト ボックス 221"/>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4" name="テキスト ボックス 223"/>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6" name="テキスト ボックス 225"/>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8" name="テキスト ボックス 227"/>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153670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58342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橋りょう・トンネル】&#10;一人当たり有形固定資産（償却資産）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100330</xdr:rowOff>
    </xdr:from>
    <xdr:ext cx="690245" cy="257175"/>
    <xdr:sp macro="" textlink="">
      <xdr:nvSpPr>
        <xdr:cNvPr id="233" name="【橋りょう・トンネル】&#10;一人当たり有形固定資産（償却資産）額最大値テキスト"/>
        <xdr:cNvSpPr txBox="1"/>
      </xdr:nvSpPr>
      <xdr:spPr>
        <a:xfrm>
          <a:off x="10515600" y="935863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3,846,501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153670</xdr:rowOff>
    </xdr:from>
    <xdr:to xmlns:xdr="http://schemas.openxmlformats.org/drawingml/2006/spreadsheetDrawing">
      <xdr:col>55</xdr:col>
      <xdr:colOff>88900</xdr:colOff>
      <xdr:row>55</xdr:row>
      <xdr:rowOff>153670</xdr:rowOff>
    </xdr:to>
    <xdr:cxnSp macro="">
      <xdr:nvCxnSpPr>
        <xdr:cNvPr id="234" name="直線コネクタ 233"/>
        <xdr:cNvCxnSpPr/>
      </xdr:nvCxnSpPr>
      <xdr:spPr>
        <a:xfrm>
          <a:off x="10388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10795</xdr:rowOff>
    </xdr:from>
    <xdr:ext cx="598805" cy="258445"/>
    <xdr:sp macro="" textlink="">
      <xdr:nvSpPr>
        <xdr:cNvPr id="235" name="【橋りょう・トンネル】&#10;一人当たり有形固定資産（償却資産）額平均値テキスト"/>
        <xdr:cNvSpPr txBox="1"/>
      </xdr:nvSpPr>
      <xdr:spPr>
        <a:xfrm>
          <a:off x="10515600" y="106406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159385</xdr:rowOff>
    </xdr:from>
    <xdr:to xmlns:xdr="http://schemas.openxmlformats.org/drawingml/2006/spreadsheetDrawing">
      <xdr:col>55</xdr:col>
      <xdr:colOff>50800</xdr:colOff>
      <xdr:row>63</xdr:row>
      <xdr:rowOff>89535</xdr:rowOff>
    </xdr:to>
    <xdr:sp macro="" textlink="">
      <xdr:nvSpPr>
        <xdr:cNvPr id="236" name="フローチャート: 判断 235"/>
        <xdr:cNvSpPr/>
      </xdr:nvSpPr>
      <xdr:spPr>
        <a:xfrm>
          <a:off x="104267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237" name="フローチャート: 判断 236"/>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3175</xdr:rowOff>
    </xdr:from>
    <xdr:to xmlns:xdr="http://schemas.openxmlformats.org/drawingml/2006/spreadsheetDrawing">
      <xdr:col>46</xdr:col>
      <xdr:colOff>38100</xdr:colOff>
      <xdr:row>63</xdr:row>
      <xdr:rowOff>104775</xdr:rowOff>
    </xdr:to>
    <xdr:sp macro="" textlink="">
      <xdr:nvSpPr>
        <xdr:cNvPr id="238" name="フローチャート: 判断 237"/>
        <xdr:cNvSpPr/>
      </xdr:nvSpPr>
      <xdr:spPr>
        <a:xfrm>
          <a:off x="8699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7620</xdr:rowOff>
    </xdr:from>
    <xdr:to xmlns:xdr="http://schemas.openxmlformats.org/drawingml/2006/spreadsheetDrawing">
      <xdr:col>41</xdr:col>
      <xdr:colOff>101600</xdr:colOff>
      <xdr:row>63</xdr:row>
      <xdr:rowOff>109220</xdr:rowOff>
    </xdr:to>
    <xdr:sp macro="" textlink="">
      <xdr:nvSpPr>
        <xdr:cNvPr id="239" name="フローチャート: 判断 238"/>
        <xdr:cNvSpPr/>
      </xdr:nvSpPr>
      <xdr:spPr>
        <a:xfrm>
          <a:off x="78105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31115</xdr:rowOff>
    </xdr:from>
    <xdr:to xmlns:xdr="http://schemas.openxmlformats.org/drawingml/2006/spreadsheetDrawing">
      <xdr:col>36</xdr:col>
      <xdr:colOff>165100</xdr:colOff>
      <xdr:row>63</xdr:row>
      <xdr:rowOff>132715</xdr:rowOff>
    </xdr:to>
    <xdr:sp macro="" textlink="">
      <xdr:nvSpPr>
        <xdr:cNvPr id="240" name="フローチャート: 判断 239"/>
        <xdr:cNvSpPr/>
      </xdr:nvSpPr>
      <xdr:spPr>
        <a:xfrm>
          <a:off x="6921500" y="108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123825</xdr:rowOff>
    </xdr:from>
    <xdr:to xmlns:xdr="http://schemas.openxmlformats.org/drawingml/2006/spreadsheetDrawing">
      <xdr:col>55</xdr:col>
      <xdr:colOff>50800</xdr:colOff>
      <xdr:row>64</xdr:row>
      <xdr:rowOff>53975</xdr:rowOff>
    </xdr:to>
    <xdr:sp macro="" textlink="">
      <xdr:nvSpPr>
        <xdr:cNvPr id="246" name="楕円 245"/>
        <xdr:cNvSpPr/>
      </xdr:nvSpPr>
      <xdr:spPr>
        <a:xfrm>
          <a:off x="104267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38735</xdr:rowOff>
    </xdr:from>
    <xdr:ext cx="598805" cy="259080"/>
    <xdr:sp macro="" textlink="">
      <xdr:nvSpPr>
        <xdr:cNvPr id="247" name="【橋りょう・トンネル】&#10;一人当たり有形固定資産（償却資産）額該当値テキスト"/>
        <xdr:cNvSpPr txBox="1"/>
      </xdr:nvSpPr>
      <xdr:spPr>
        <a:xfrm>
          <a:off x="10515600" y="10840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125095</xdr:rowOff>
    </xdr:from>
    <xdr:to xmlns:xdr="http://schemas.openxmlformats.org/drawingml/2006/spreadsheetDrawing">
      <xdr:col>50</xdr:col>
      <xdr:colOff>165100</xdr:colOff>
      <xdr:row>64</xdr:row>
      <xdr:rowOff>55245</xdr:rowOff>
    </xdr:to>
    <xdr:sp macro="" textlink="">
      <xdr:nvSpPr>
        <xdr:cNvPr id="248" name="楕円 247"/>
        <xdr:cNvSpPr/>
      </xdr:nvSpPr>
      <xdr:spPr>
        <a:xfrm>
          <a:off x="9588500" y="1092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3175</xdr:rowOff>
    </xdr:from>
    <xdr:to xmlns:xdr="http://schemas.openxmlformats.org/drawingml/2006/spreadsheetDrawing">
      <xdr:col>55</xdr:col>
      <xdr:colOff>0</xdr:colOff>
      <xdr:row>64</xdr:row>
      <xdr:rowOff>4445</xdr:rowOff>
    </xdr:to>
    <xdr:cxnSp macro="">
      <xdr:nvCxnSpPr>
        <xdr:cNvPr id="249" name="直線コネクタ 248"/>
        <xdr:cNvCxnSpPr/>
      </xdr:nvCxnSpPr>
      <xdr:spPr>
        <a:xfrm flipV="1">
          <a:off x="9639300" y="109759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126365</xdr:rowOff>
    </xdr:from>
    <xdr:to xmlns:xdr="http://schemas.openxmlformats.org/drawingml/2006/spreadsheetDrawing">
      <xdr:col>46</xdr:col>
      <xdr:colOff>38100</xdr:colOff>
      <xdr:row>64</xdr:row>
      <xdr:rowOff>56515</xdr:rowOff>
    </xdr:to>
    <xdr:sp macro="" textlink="">
      <xdr:nvSpPr>
        <xdr:cNvPr id="250" name="楕円 249"/>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4445</xdr:rowOff>
    </xdr:from>
    <xdr:to xmlns:xdr="http://schemas.openxmlformats.org/drawingml/2006/spreadsheetDrawing">
      <xdr:col>50</xdr:col>
      <xdr:colOff>114300</xdr:colOff>
      <xdr:row>64</xdr:row>
      <xdr:rowOff>6350</xdr:rowOff>
    </xdr:to>
    <xdr:cxnSp macro="">
      <xdr:nvCxnSpPr>
        <xdr:cNvPr id="251" name="直線コネクタ 250"/>
        <xdr:cNvCxnSpPr/>
      </xdr:nvCxnSpPr>
      <xdr:spPr>
        <a:xfrm flipV="1">
          <a:off x="8750300" y="109772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127635</xdr:rowOff>
    </xdr:from>
    <xdr:to xmlns:xdr="http://schemas.openxmlformats.org/drawingml/2006/spreadsheetDrawing">
      <xdr:col>41</xdr:col>
      <xdr:colOff>101600</xdr:colOff>
      <xdr:row>64</xdr:row>
      <xdr:rowOff>57785</xdr:rowOff>
    </xdr:to>
    <xdr:sp macro="" textlink="">
      <xdr:nvSpPr>
        <xdr:cNvPr id="252" name="楕円 251"/>
        <xdr:cNvSpPr/>
      </xdr:nvSpPr>
      <xdr:spPr>
        <a:xfrm>
          <a:off x="78105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6350</xdr:rowOff>
    </xdr:from>
    <xdr:to xmlns:xdr="http://schemas.openxmlformats.org/drawingml/2006/spreadsheetDrawing">
      <xdr:col>45</xdr:col>
      <xdr:colOff>177800</xdr:colOff>
      <xdr:row>64</xdr:row>
      <xdr:rowOff>6985</xdr:rowOff>
    </xdr:to>
    <xdr:cxnSp macro="">
      <xdr:nvCxnSpPr>
        <xdr:cNvPr id="253" name="直線コネクタ 252"/>
        <xdr:cNvCxnSpPr/>
      </xdr:nvCxnSpPr>
      <xdr:spPr>
        <a:xfrm flipV="1">
          <a:off x="7861300" y="109791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129540</xdr:rowOff>
    </xdr:from>
    <xdr:to xmlns:xdr="http://schemas.openxmlformats.org/drawingml/2006/spreadsheetDrawing">
      <xdr:col>36</xdr:col>
      <xdr:colOff>165100</xdr:colOff>
      <xdr:row>64</xdr:row>
      <xdr:rowOff>59690</xdr:rowOff>
    </xdr:to>
    <xdr:sp macro="" textlink="">
      <xdr:nvSpPr>
        <xdr:cNvPr id="254" name="楕円 253"/>
        <xdr:cNvSpPr/>
      </xdr:nvSpPr>
      <xdr:spPr>
        <a:xfrm>
          <a:off x="6921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6985</xdr:rowOff>
    </xdr:from>
    <xdr:to xmlns:xdr="http://schemas.openxmlformats.org/drawingml/2006/spreadsheetDrawing">
      <xdr:col>41</xdr:col>
      <xdr:colOff>50800</xdr:colOff>
      <xdr:row>64</xdr:row>
      <xdr:rowOff>8890</xdr:rowOff>
    </xdr:to>
    <xdr:cxnSp macro="">
      <xdr:nvCxnSpPr>
        <xdr:cNvPr id="255" name="直線コネクタ 254"/>
        <xdr:cNvCxnSpPr/>
      </xdr:nvCxnSpPr>
      <xdr:spPr>
        <a:xfrm flipV="1">
          <a:off x="6972300" y="109797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118745</xdr:rowOff>
    </xdr:from>
    <xdr:ext cx="596900" cy="259080"/>
    <xdr:sp macro="" textlink="">
      <xdr:nvSpPr>
        <xdr:cNvPr id="256" name="n_1aveValue【橋りょう・トンネル】&#10;一人当たり有形固定資産（償却資産）額"/>
        <xdr:cNvSpPr txBox="1"/>
      </xdr:nvSpPr>
      <xdr:spPr>
        <a:xfrm>
          <a:off x="9326880" y="105771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121285</xdr:rowOff>
    </xdr:from>
    <xdr:ext cx="596900" cy="257175"/>
    <xdr:sp macro="" textlink="">
      <xdr:nvSpPr>
        <xdr:cNvPr id="257" name="n_2aveValue【橋りょう・トンネル】&#10;一人当たり有形固定資産（償却資産）額"/>
        <xdr:cNvSpPr txBox="1"/>
      </xdr:nvSpPr>
      <xdr:spPr>
        <a:xfrm>
          <a:off x="8450580" y="105797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125730</xdr:rowOff>
    </xdr:from>
    <xdr:ext cx="596900" cy="259080"/>
    <xdr:sp macro="" textlink="">
      <xdr:nvSpPr>
        <xdr:cNvPr id="258" name="n_3aveValue【橋りょう・トンネル】&#10;一人当たり有形固定資産（償却資産）額"/>
        <xdr:cNvSpPr txBox="1"/>
      </xdr:nvSpPr>
      <xdr:spPr>
        <a:xfrm>
          <a:off x="7561580" y="105841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149225</xdr:rowOff>
    </xdr:from>
    <xdr:ext cx="596900" cy="259080"/>
    <xdr:sp macro="" textlink="">
      <xdr:nvSpPr>
        <xdr:cNvPr id="259" name="n_4aveValue【橋りょう・トンネル】&#10;一人当たり有形固定資産（償却資産）額"/>
        <xdr:cNvSpPr txBox="1"/>
      </xdr:nvSpPr>
      <xdr:spPr>
        <a:xfrm>
          <a:off x="6672580" y="106076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46355</xdr:rowOff>
    </xdr:from>
    <xdr:ext cx="596900" cy="259080"/>
    <xdr:sp macro="" textlink="">
      <xdr:nvSpPr>
        <xdr:cNvPr id="260" name="n_1mainValue【橋りょう・トンネル】&#10;一人当たり有形固定資産（償却資産）額"/>
        <xdr:cNvSpPr txBox="1"/>
      </xdr:nvSpPr>
      <xdr:spPr>
        <a:xfrm>
          <a:off x="9326880" y="110191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47625</xdr:rowOff>
    </xdr:from>
    <xdr:ext cx="596900" cy="259080"/>
    <xdr:sp macro="" textlink="">
      <xdr:nvSpPr>
        <xdr:cNvPr id="261" name="n_2mainValue【橋りょう・トンネル】&#10;一人当たり有形固定資産（償却資産）額"/>
        <xdr:cNvSpPr txBox="1"/>
      </xdr:nvSpPr>
      <xdr:spPr>
        <a:xfrm>
          <a:off x="8450580" y="110204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48895</xdr:rowOff>
    </xdr:from>
    <xdr:ext cx="596900" cy="259080"/>
    <xdr:sp macro="" textlink="">
      <xdr:nvSpPr>
        <xdr:cNvPr id="262" name="n_3mainValue【橋りょう・トンネル】&#10;一人当たり有形固定資産（償却資産）額"/>
        <xdr:cNvSpPr txBox="1"/>
      </xdr:nvSpPr>
      <xdr:spPr>
        <a:xfrm>
          <a:off x="7561580" y="110216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50800</xdr:rowOff>
    </xdr:from>
    <xdr:ext cx="596900" cy="259080"/>
    <xdr:sp macro="" textlink="">
      <xdr:nvSpPr>
        <xdr:cNvPr id="263" name="n_4mainValue【橋りょう・トンネル】&#10;一人当たり有形固定資産（償却資産）額"/>
        <xdr:cNvSpPr txBox="1"/>
      </xdr:nvSpPr>
      <xdr:spPr>
        <a:xfrm>
          <a:off x="6672580" y="110236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6" name="テキスト ボックス 275"/>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2" name="テキスト ボックス 281"/>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6" name="テキスト ボックス 285"/>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36167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91" name="【公営住宅】&#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2" name="直線コネクタ 291"/>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97790</xdr:rowOff>
    </xdr:from>
    <xdr:ext cx="405130" cy="257175"/>
    <xdr:sp macro="" textlink="">
      <xdr:nvSpPr>
        <xdr:cNvPr id="293" name="【公営住宅】&#10;有形固定資産減価償却率平均値テキスト"/>
        <xdr:cNvSpPr txBox="1"/>
      </xdr:nvSpPr>
      <xdr:spPr>
        <a:xfrm>
          <a:off x="4673600" y="141566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118745</xdr:rowOff>
    </xdr:from>
    <xdr:to xmlns:xdr="http://schemas.openxmlformats.org/drawingml/2006/spreadsheetDrawing">
      <xdr:col>24</xdr:col>
      <xdr:colOff>114300</xdr:colOff>
      <xdr:row>83</xdr:row>
      <xdr:rowOff>48895</xdr:rowOff>
    </xdr:to>
    <xdr:sp macro="" textlink="">
      <xdr:nvSpPr>
        <xdr:cNvPr id="294" name="フローチャート: 判断 293"/>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124460</xdr:rowOff>
    </xdr:from>
    <xdr:to xmlns:xdr="http://schemas.openxmlformats.org/drawingml/2006/spreadsheetDrawing">
      <xdr:col>20</xdr:col>
      <xdr:colOff>38100</xdr:colOff>
      <xdr:row>83</xdr:row>
      <xdr:rowOff>54610</xdr:rowOff>
    </xdr:to>
    <xdr:sp macro="" textlink="">
      <xdr:nvSpPr>
        <xdr:cNvPr id="295" name="フローチャート: 判断 294"/>
        <xdr:cNvSpPr/>
      </xdr:nvSpPr>
      <xdr:spPr>
        <a:xfrm>
          <a:off x="3746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103505</xdr:rowOff>
    </xdr:from>
    <xdr:to xmlns:xdr="http://schemas.openxmlformats.org/drawingml/2006/spreadsheetDrawing">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xdr:col>
      <xdr:colOff>63500</xdr:colOff>
      <xdr:row>86</xdr:row>
      <xdr:rowOff>57785</xdr:rowOff>
    </xdr:from>
    <xdr:to xmlns:xdr="http://schemas.openxmlformats.org/drawingml/2006/spreadsheetDrawing">
      <xdr:col>10</xdr:col>
      <xdr:colOff>165100</xdr:colOff>
      <xdr:row>86</xdr:row>
      <xdr:rowOff>159385</xdr:rowOff>
    </xdr:to>
    <xdr:sp macro="" textlink="">
      <xdr:nvSpPr>
        <xdr:cNvPr id="304" name="楕円 303"/>
        <xdr:cNvSpPr/>
      </xdr:nvSpPr>
      <xdr:spPr>
        <a:xfrm>
          <a:off x="1968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86</xdr:row>
      <xdr:rowOff>38735</xdr:rowOff>
    </xdr:from>
    <xdr:to xmlns:xdr="http://schemas.openxmlformats.org/drawingml/2006/spreadsheetDrawing">
      <xdr:col>6</xdr:col>
      <xdr:colOff>38100</xdr:colOff>
      <xdr:row>86</xdr:row>
      <xdr:rowOff>140335</xdr:rowOff>
    </xdr:to>
    <xdr:sp macro="" textlink="">
      <xdr:nvSpPr>
        <xdr:cNvPr id="305" name="楕円 304"/>
        <xdr:cNvSpPr/>
      </xdr:nvSpPr>
      <xdr:spPr>
        <a:xfrm>
          <a:off x="10795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89535</xdr:rowOff>
    </xdr:from>
    <xdr:to xmlns:xdr="http://schemas.openxmlformats.org/drawingml/2006/spreadsheetDrawing">
      <xdr:col>10</xdr:col>
      <xdr:colOff>114300</xdr:colOff>
      <xdr:row>86</xdr:row>
      <xdr:rowOff>109220</xdr:rowOff>
    </xdr:to>
    <xdr:cxnSp macro="">
      <xdr:nvCxnSpPr>
        <xdr:cNvPr id="306" name="直線コネクタ 305"/>
        <xdr:cNvCxnSpPr/>
      </xdr:nvCxnSpPr>
      <xdr:spPr>
        <a:xfrm>
          <a:off x="1130300" y="148342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71120</xdr:rowOff>
    </xdr:from>
    <xdr:ext cx="405130" cy="259080"/>
    <xdr:sp macro="" textlink="">
      <xdr:nvSpPr>
        <xdr:cNvPr id="307" name="n_1aveValue【公営住宅】&#10;有形固定資産減価償却率"/>
        <xdr:cNvSpPr txBox="1"/>
      </xdr:nvSpPr>
      <xdr:spPr>
        <a:xfrm>
          <a:off x="3582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50165</xdr:rowOff>
    </xdr:from>
    <xdr:ext cx="403225" cy="259080"/>
    <xdr:sp macro="" textlink="">
      <xdr:nvSpPr>
        <xdr:cNvPr id="308" name="n_2aveValue【公営住宅】&#10;有形固定資産減価償却率"/>
        <xdr:cNvSpPr txBox="1"/>
      </xdr:nvSpPr>
      <xdr:spPr>
        <a:xfrm>
          <a:off x="2705735" y="13937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3225" cy="259080"/>
    <xdr:sp macro="" textlink="">
      <xdr:nvSpPr>
        <xdr:cNvPr id="309" name="n_3aveValue【公営住宅】&#10;有形固定資産減価償却率"/>
        <xdr:cNvSpPr txBox="1"/>
      </xdr:nvSpPr>
      <xdr:spPr>
        <a:xfrm>
          <a:off x="1816735" y="13903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12065</xdr:rowOff>
    </xdr:from>
    <xdr:ext cx="403225" cy="259080"/>
    <xdr:sp macro="" textlink="">
      <xdr:nvSpPr>
        <xdr:cNvPr id="310" name="n_4aveValue【公営住宅】&#10;有形固定資産減価償却率"/>
        <xdr:cNvSpPr txBox="1"/>
      </xdr:nvSpPr>
      <xdr:spPr>
        <a:xfrm>
          <a:off x="927735" y="13899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150495</xdr:rowOff>
    </xdr:from>
    <xdr:ext cx="403225" cy="259080"/>
    <xdr:sp macro="" textlink="">
      <xdr:nvSpPr>
        <xdr:cNvPr id="311" name="n_3mainValue【公営住宅】&#10;有形固定資産減価償却率"/>
        <xdr:cNvSpPr txBox="1"/>
      </xdr:nvSpPr>
      <xdr:spPr>
        <a:xfrm>
          <a:off x="1816735" y="148951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132080</xdr:rowOff>
    </xdr:from>
    <xdr:ext cx="403225" cy="257175"/>
    <xdr:sp macro="" textlink="">
      <xdr:nvSpPr>
        <xdr:cNvPr id="312" name="n_4mainValue【公営住宅】&#10;有形固定資産減価償却率"/>
        <xdr:cNvSpPr txBox="1"/>
      </xdr:nvSpPr>
      <xdr:spPr>
        <a:xfrm>
          <a:off x="927735" y="14876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1" name="テキスト ボックス 320"/>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2" name="直線コネクタ 32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3" name="直線コネクタ 32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24" name="テキスト ボックス 323"/>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25" name="直線コネクタ 32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26" name="テキスト ボックス 325"/>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27" name="直線コネクタ 32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28" name="テキスト ボックス 327"/>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29" name="直線コネクタ 32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0" name="テキスト ボックス 329"/>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1" name="直線コネクタ 33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32" name="テキスト ボックス 331"/>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3" name="直線コネクタ 33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4" name="テキスト ボックス 33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130810</xdr:rowOff>
    </xdr:from>
    <xdr:to xmlns:xdr="http://schemas.openxmlformats.org/drawingml/2006/spreadsheetDrawing">
      <xdr:col>54</xdr:col>
      <xdr:colOff>189865</xdr:colOff>
      <xdr:row>86</xdr:row>
      <xdr:rowOff>107315</xdr:rowOff>
    </xdr:to>
    <xdr:cxnSp macro="">
      <xdr:nvCxnSpPr>
        <xdr:cNvPr id="336" name="直線コネクタ 335"/>
        <xdr:cNvCxnSpPr/>
      </xdr:nvCxnSpPr>
      <xdr:spPr>
        <a:xfrm flipV="1">
          <a:off x="10476865" y="13332460"/>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7175"/>
    <xdr:sp macro="" textlink="">
      <xdr:nvSpPr>
        <xdr:cNvPr id="337" name="【公営住宅】&#10;一人当たり面積最小値テキスト"/>
        <xdr:cNvSpPr txBox="1"/>
      </xdr:nvSpPr>
      <xdr:spPr>
        <a:xfrm>
          <a:off x="10515600" y="148558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38" name="直線コネクタ 337"/>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77470</xdr:rowOff>
    </xdr:from>
    <xdr:ext cx="469900" cy="257175"/>
    <xdr:sp macro="" textlink="">
      <xdr:nvSpPr>
        <xdr:cNvPr id="339" name="【公営住宅】&#10;一人当たり面積最大値テキスト"/>
        <xdr:cNvSpPr txBox="1"/>
      </xdr:nvSpPr>
      <xdr:spPr>
        <a:xfrm>
          <a:off x="10515600" y="131076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130810</xdr:rowOff>
    </xdr:from>
    <xdr:to xmlns:xdr="http://schemas.openxmlformats.org/drawingml/2006/spreadsheetDrawing">
      <xdr:col>55</xdr:col>
      <xdr:colOff>88900</xdr:colOff>
      <xdr:row>77</xdr:row>
      <xdr:rowOff>130810</xdr:rowOff>
    </xdr:to>
    <xdr:cxnSp macro="">
      <xdr:nvCxnSpPr>
        <xdr:cNvPr id="340" name="直線コネクタ 339"/>
        <xdr:cNvCxnSpPr/>
      </xdr:nvCxnSpPr>
      <xdr:spPr>
        <a:xfrm>
          <a:off x="10388600" y="1333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23495</xdr:rowOff>
    </xdr:from>
    <xdr:ext cx="469900" cy="259080"/>
    <xdr:sp macro="" textlink="">
      <xdr:nvSpPr>
        <xdr:cNvPr id="341" name="【公営住宅】&#10;一人当たり面積平均値テキスト"/>
        <xdr:cNvSpPr txBox="1"/>
      </xdr:nvSpPr>
      <xdr:spPr>
        <a:xfrm>
          <a:off x="10515600" y="14425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45085</xdr:rowOff>
    </xdr:from>
    <xdr:to xmlns:xdr="http://schemas.openxmlformats.org/drawingml/2006/spreadsheetDrawing">
      <xdr:col>55</xdr:col>
      <xdr:colOff>50800</xdr:colOff>
      <xdr:row>84</xdr:row>
      <xdr:rowOff>146685</xdr:rowOff>
    </xdr:to>
    <xdr:sp macro="" textlink="">
      <xdr:nvSpPr>
        <xdr:cNvPr id="342" name="フローチャート: 判断 341"/>
        <xdr:cNvSpPr/>
      </xdr:nvSpPr>
      <xdr:spPr>
        <a:xfrm>
          <a:off x="104267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33655</xdr:rowOff>
    </xdr:from>
    <xdr:to xmlns:xdr="http://schemas.openxmlformats.org/drawingml/2006/spreadsheetDrawing">
      <xdr:col>50</xdr:col>
      <xdr:colOff>165100</xdr:colOff>
      <xdr:row>84</xdr:row>
      <xdr:rowOff>135255</xdr:rowOff>
    </xdr:to>
    <xdr:sp macro="" textlink="">
      <xdr:nvSpPr>
        <xdr:cNvPr id="343" name="フローチャート: 判断 342"/>
        <xdr:cNvSpPr/>
      </xdr:nvSpPr>
      <xdr:spPr>
        <a:xfrm>
          <a:off x="9588500" y="144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36195</xdr:rowOff>
    </xdr:from>
    <xdr:to xmlns:xdr="http://schemas.openxmlformats.org/drawingml/2006/spreadsheetDrawing">
      <xdr:col>46</xdr:col>
      <xdr:colOff>38100</xdr:colOff>
      <xdr:row>84</xdr:row>
      <xdr:rowOff>137795</xdr:rowOff>
    </xdr:to>
    <xdr:sp macro="" textlink="">
      <xdr:nvSpPr>
        <xdr:cNvPr id="344" name="フローチャート: 判断 343"/>
        <xdr:cNvSpPr/>
      </xdr:nvSpPr>
      <xdr:spPr>
        <a:xfrm>
          <a:off x="8699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73025</xdr:rowOff>
    </xdr:from>
    <xdr:to xmlns:xdr="http://schemas.openxmlformats.org/drawingml/2006/spreadsheetDrawing">
      <xdr:col>41</xdr:col>
      <xdr:colOff>101600</xdr:colOff>
      <xdr:row>85</xdr:row>
      <xdr:rowOff>3175</xdr:rowOff>
    </xdr:to>
    <xdr:sp macro="" textlink="">
      <xdr:nvSpPr>
        <xdr:cNvPr id="345" name="フローチャート: 判断 344"/>
        <xdr:cNvSpPr/>
      </xdr:nvSpPr>
      <xdr:spPr>
        <a:xfrm>
          <a:off x="7810500" y="1447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55880</xdr:rowOff>
    </xdr:from>
    <xdr:to xmlns:xdr="http://schemas.openxmlformats.org/drawingml/2006/spreadsheetDrawing">
      <xdr:col>36</xdr:col>
      <xdr:colOff>165100</xdr:colOff>
      <xdr:row>84</xdr:row>
      <xdr:rowOff>157480</xdr:rowOff>
    </xdr:to>
    <xdr:sp macro="" textlink="">
      <xdr:nvSpPr>
        <xdr:cNvPr id="346" name="フローチャート: 判断 345"/>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7" name="テキスト ボックス 34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48" name="テキスト ボックス 34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49" name="テキスト ボックス 34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0" name="テキスト ボックス 34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1" name="テキスト ボックス 35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41</xdr:col>
      <xdr:colOff>0</xdr:colOff>
      <xdr:row>86</xdr:row>
      <xdr:rowOff>36195</xdr:rowOff>
    </xdr:from>
    <xdr:to xmlns:xdr="http://schemas.openxmlformats.org/drawingml/2006/spreadsheetDrawing">
      <xdr:col>41</xdr:col>
      <xdr:colOff>101600</xdr:colOff>
      <xdr:row>86</xdr:row>
      <xdr:rowOff>137795</xdr:rowOff>
    </xdr:to>
    <xdr:sp macro="" textlink="">
      <xdr:nvSpPr>
        <xdr:cNvPr id="352" name="楕円 351"/>
        <xdr:cNvSpPr/>
      </xdr:nvSpPr>
      <xdr:spPr>
        <a:xfrm>
          <a:off x="7810500" y="147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36195</xdr:rowOff>
    </xdr:from>
    <xdr:to xmlns:xdr="http://schemas.openxmlformats.org/drawingml/2006/spreadsheetDrawing">
      <xdr:col>36</xdr:col>
      <xdr:colOff>165100</xdr:colOff>
      <xdr:row>86</xdr:row>
      <xdr:rowOff>137795</xdr:rowOff>
    </xdr:to>
    <xdr:sp macro="" textlink="">
      <xdr:nvSpPr>
        <xdr:cNvPr id="353" name="楕円 352"/>
        <xdr:cNvSpPr/>
      </xdr:nvSpPr>
      <xdr:spPr>
        <a:xfrm>
          <a:off x="6921500" y="147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86995</xdr:rowOff>
    </xdr:from>
    <xdr:to xmlns:xdr="http://schemas.openxmlformats.org/drawingml/2006/spreadsheetDrawing">
      <xdr:col>41</xdr:col>
      <xdr:colOff>50800</xdr:colOff>
      <xdr:row>86</xdr:row>
      <xdr:rowOff>86995</xdr:rowOff>
    </xdr:to>
    <xdr:cxnSp macro="">
      <xdr:nvCxnSpPr>
        <xdr:cNvPr id="354" name="直線コネクタ 353"/>
        <xdr:cNvCxnSpPr/>
      </xdr:nvCxnSpPr>
      <xdr:spPr>
        <a:xfrm flipV="1">
          <a:off x="6972300" y="148316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151765</xdr:rowOff>
    </xdr:from>
    <xdr:ext cx="469900" cy="259080"/>
    <xdr:sp macro="" textlink="">
      <xdr:nvSpPr>
        <xdr:cNvPr id="355" name="n_1aveValue【公営住宅】&#10;一人当たり面積"/>
        <xdr:cNvSpPr txBox="1"/>
      </xdr:nvSpPr>
      <xdr:spPr>
        <a:xfrm>
          <a:off x="9391650" y="14210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154940</xdr:rowOff>
    </xdr:from>
    <xdr:ext cx="467995" cy="257175"/>
    <xdr:sp macro="" textlink="">
      <xdr:nvSpPr>
        <xdr:cNvPr id="356" name="n_2aveValue【公営住宅】&#10;一人当たり面積"/>
        <xdr:cNvSpPr txBox="1"/>
      </xdr:nvSpPr>
      <xdr:spPr>
        <a:xfrm>
          <a:off x="8515350" y="14213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19685</xdr:rowOff>
    </xdr:from>
    <xdr:ext cx="467995" cy="257175"/>
    <xdr:sp macro="" textlink="">
      <xdr:nvSpPr>
        <xdr:cNvPr id="357" name="n_3aveValue【公営住宅】&#10;一人当たり面積"/>
        <xdr:cNvSpPr txBox="1"/>
      </xdr:nvSpPr>
      <xdr:spPr>
        <a:xfrm>
          <a:off x="7626350" y="14250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2540</xdr:rowOff>
    </xdr:from>
    <xdr:ext cx="467995" cy="259080"/>
    <xdr:sp macro="" textlink="">
      <xdr:nvSpPr>
        <xdr:cNvPr id="358" name="n_4aveValue【公営住宅】&#10;一人当たり面積"/>
        <xdr:cNvSpPr txBox="1"/>
      </xdr:nvSpPr>
      <xdr:spPr>
        <a:xfrm>
          <a:off x="6737350" y="14232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128905</xdr:rowOff>
    </xdr:from>
    <xdr:ext cx="467995" cy="259080"/>
    <xdr:sp macro="" textlink="">
      <xdr:nvSpPr>
        <xdr:cNvPr id="359" name="n_3mainValue【公営住宅】&#10;一人当たり面積"/>
        <xdr:cNvSpPr txBox="1"/>
      </xdr:nvSpPr>
      <xdr:spPr>
        <a:xfrm>
          <a:off x="7626350" y="14873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128905</xdr:rowOff>
    </xdr:from>
    <xdr:ext cx="467995" cy="259080"/>
    <xdr:sp macro="" textlink="">
      <xdr:nvSpPr>
        <xdr:cNvPr id="360" name="n_4mainValue【公営住宅】&#10;一人当たり面積"/>
        <xdr:cNvSpPr txBox="1"/>
      </xdr:nvSpPr>
      <xdr:spPr>
        <a:xfrm>
          <a:off x="6737350" y="14873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385" name="テキスト ボックス 384"/>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86" name="直線コネクタ 38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387" name="テキスト ボックス 386"/>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88" name="直線コネクタ 38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389" name="テキスト ボックス 388"/>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90" name="直線コネクタ 38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391" name="テキスト ボックス 390"/>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92" name="直線コネクタ 39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93" name="テキスト ボックス 39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94" name="直線コネクタ 39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95" name="テキスト ボックス 39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96" name="直線コネクタ 39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397" name="テキスト ボックス 396"/>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98" name="直線コネクタ 39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399" name="テキスト ボックス 398"/>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86360</xdr:rowOff>
    </xdr:from>
    <xdr:to xmlns:xdr="http://schemas.openxmlformats.org/drawingml/2006/spreadsheetDrawing">
      <xdr:col>85</xdr:col>
      <xdr:colOff>126365</xdr:colOff>
      <xdr:row>42</xdr:row>
      <xdr:rowOff>38100</xdr:rowOff>
    </xdr:to>
    <xdr:cxnSp macro="">
      <xdr:nvCxnSpPr>
        <xdr:cNvPr id="401" name="直線コネクタ 400"/>
        <xdr:cNvCxnSpPr/>
      </xdr:nvCxnSpPr>
      <xdr:spPr>
        <a:xfrm flipV="1">
          <a:off x="16318865" y="574421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7175"/>
    <xdr:sp macro="" textlink="">
      <xdr:nvSpPr>
        <xdr:cNvPr id="402" name="【認定こども園・幼稚園・保育所】&#10;有形固定資産減価償却率最小値テキスト"/>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03" name="直線コネクタ 402"/>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32385</xdr:rowOff>
    </xdr:from>
    <xdr:ext cx="405130" cy="257175"/>
    <xdr:sp macro="" textlink="">
      <xdr:nvSpPr>
        <xdr:cNvPr id="404" name="【認定こども園・幼稚園・保育所】&#10;有形固定資産減価償却率最大値テキスト"/>
        <xdr:cNvSpPr txBox="1"/>
      </xdr:nvSpPr>
      <xdr:spPr>
        <a:xfrm>
          <a:off x="16357600" y="55187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86360</xdr:rowOff>
    </xdr:from>
    <xdr:to xmlns:xdr="http://schemas.openxmlformats.org/drawingml/2006/spreadsheetDrawing">
      <xdr:col>86</xdr:col>
      <xdr:colOff>25400</xdr:colOff>
      <xdr:row>33</xdr:row>
      <xdr:rowOff>86360</xdr:rowOff>
    </xdr:to>
    <xdr:cxnSp macro="">
      <xdr:nvCxnSpPr>
        <xdr:cNvPr id="405" name="直線コネクタ 404"/>
        <xdr:cNvCxnSpPr/>
      </xdr:nvCxnSpPr>
      <xdr:spPr>
        <a:xfrm>
          <a:off x="16230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63500</xdr:rowOff>
    </xdr:from>
    <xdr:ext cx="405130" cy="257175"/>
    <xdr:sp macro="" textlink="">
      <xdr:nvSpPr>
        <xdr:cNvPr id="406" name="【認定こども園・幼稚園・保育所】&#10;有形固定資産減価償却率平均値テキスト"/>
        <xdr:cNvSpPr txBox="1"/>
      </xdr:nvSpPr>
      <xdr:spPr>
        <a:xfrm>
          <a:off x="16357600" y="62357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407" name="フローチャート: 判断 40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6350</xdr:rowOff>
    </xdr:from>
    <xdr:to xmlns:xdr="http://schemas.openxmlformats.org/drawingml/2006/spreadsheetDrawing">
      <xdr:col>81</xdr:col>
      <xdr:colOff>101600</xdr:colOff>
      <xdr:row>37</xdr:row>
      <xdr:rowOff>107950</xdr:rowOff>
    </xdr:to>
    <xdr:sp macro="" textlink="">
      <xdr:nvSpPr>
        <xdr:cNvPr id="408" name="フローチャート: 判断 407"/>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409" name="フローチャート: 判断 408"/>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166370</xdr:rowOff>
    </xdr:from>
    <xdr:to xmlns:xdr="http://schemas.openxmlformats.org/drawingml/2006/spreadsheetDrawing">
      <xdr:col>72</xdr:col>
      <xdr:colOff>38100</xdr:colOff>
      <xdr:row>37</xdr:row>
      <xdr:rowOff>96520</xdr:rowOff>
    </xdr:to>
    <xdr:sp macro="" textlink="">
      <xdr:nvSpPr>
        <xdr:cNvPr id="410" name="フローチャート: 判断 409"/>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113030</xdr:rowOff>
    </xdr:from>
    <xdr:to xmlns:xdr="http://schemas.openxmlformats.org/drawingml/2006/spreadsheetDrawing">
      <xdr:col>67</xdr:col>
      <xdr:colOff>101600</xdr:colOff>
      <xdr:row>37</xdr:row>
      <xdr:rowOff>43180</xdr:rowOff>
    </xdr:to>
    <xdr:sp macro="" textlink="">
      <xdr:nvSpPr>
        <xdr:cNvPr id="411" name="フローチャート: 判断 410"/>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12" name="テキスト ボックス 41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13" name="テキスト ボックス 41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14" name="テキスト ボックス 41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15" name="テキスト ボックス 41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16" name="テキスト ボックス 41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42545</xdr:rowOff>
    </xdr:from>
    <xdr:to xmlns:xdr="http://schemas.openxmlformats.org/drawingml/2006/spreadsheetDrawing">
      <xdr:col>85</xdr:col>
      <xdr:colOff>177800</xdr:colOff>
      <xdr:row>41</xdr:row>
      <xdr:rowOff>144145</xdr:rowOff>
    </xdr:to>
    <xdr:sp macro="" textlink="">
      <xdr:nvSpPr>
        <xdr:cNvPr id="417" name="楕円 416"/>
        <xdr:cNvSpPr/>
      </xdr:nvSpPr>
      <xdr:spPr>
        <a:xfrm>
          <a:off x="162687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128905</xdr:rowOff>
    </xdr:from>
    <xdr:ext cx="405130" cy="259080"/>
    <xdr:sp macro="" textlink="">
      <xdr:nvSpPr>
        <xdr:cNvPr id="418" name="【認定こども園・幼稚園・保育所】&#10;有形固定資産減価償却率該当値テキスト"/>
        <xdr:cNvSpPr txBox="1"/>
      </xdr:nvSpPr>
      <xdr:spPr>
        <a:xfrm>
          <a:off x="16357600" y="6986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25400</xdr:rowOff>
    </xdr:from>
    <xdr:to xmlns:xdr="http://schemas.openxmlformats.org/drawingml/2006/spreadsheetDrawing">
      <xdr:col>81</xdr:col>
      <xdr:colOff>101600</xdr:colOff>
      <xdr:row>41</xdr:row>
      <xdr:rowOff>127000</xdr:rowOff>
    </xdr:to>
    <xdr:sp macro="" textlink="">
      <xdr:nvSpPr>
        <xdr:cNvPr id="419" name="楕円 418"/>
        <xdr:cNvSpPr/>
      </xdr:nvSpPr>
      <xdr:spPr>
        <a:xfrm>
          <a:off x="1543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76200</xdr:rowOff>
    </xdr:from>
    <xdr:to xmlns:xdr="http://schemas.openxmlformats.org/drawingml/2006/spreadsheetDrawing">
      <xdr:col>85</xdr:col>
      <xdr:colOff>127000</xdr:colOff>
      <xdr:row>41</xdr:row>
      <xdr:rowOff>93345</xdr:rowOff>
    </xdr:to>
    <xdr:cxnSp macro="">
      <xdr:nvCxnSpPr>
        <xdr:cNvPr id="420" name="直線コネクタ 419"/>
        <xdr:cNvCxnSpPr/>
      </xdr:nvCxnSpPr>
      <xdr:spPr>
        <a:xfrm>
          <a:off x="15481300" y="71056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90170</xdr:rowOff>
    </xdr:from>
    <xdr:to xmlns:xdr="http://schemas.openxmlformats.org/drawingml/2006/spreadsheetDrawing">
      <xdr:col>76</xdr:col>
      <xdr:colOff>165100</xdr:colOff>
      <xdr:row>41</xdr:row>
      <xdr:rowOff>20320</xdr:rowOff>
    </xdr:to>
    <xdr:sp macro="" textlink="">
      <xdr:nvSpPr>
        <xdr:cNvPr id="421" name="楕円 420"/>
        <xdr:cNvSpPr/>
      </xdr:nvSpPr>
      <xdr:spPr>
        <a:xfrm>
          <a:off x="14541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140970</xdr:rowOff>
    </xdr:from>
    <xdr:to xmlns:xdr="http://schemas.openxmlformats.org/drawingml/2006/spreadsheetDrawing">
      <xdr:col>81</xdr:col>
      <xdr:colOff>50800</xdr:colOff>
      <xdr:row>41</xdr:row>
      <xdr:rowOff>76200</xdr:rowOff>
    </xdr:to>
    <xdr:cxnSp macro="">
      <xdr:nvCxnSpPr>
        <xdr:cNvPr id="422" name="直線コネクタ 421"/>
        <xdr:cNvCxnSpPr/>
      </xdr:nvCxnSpPr>
      <xdr:spPr>
        <a:xfrm>
          <a:off x="14592300" y="699897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71120</xdr:rowOff>
    </xdr:from>
    <xdr:to xmlns:xdr="http://schemas.openxmlformats.org/drawingml/2006/spreadsheetDrawing">
      <xdr:col>72</xdr:col>
      <xdr:colOff>38100</xdr:colOff>
      <xdr:row>41</xdr:row>
      <xdr:rowOff>1270</xdr:rowOff>
    </xdr:to>
    <xdr:sp macro="" textlink="">
      <xdr:nvSpPr>
        <xdr:cNvPr id="423" name="楕円 422"/>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121920</xdr:rowOff>
    </xdr:from>
    <xdr:to xmlns:xdr="http://schemas.openxmlformats.org/drawingml/2006/spreadsheetDrawing">
      <xdr:col>76</xdr:col>
      <xdr:colOff>114300</xdr:colOff>
      <xdr:row>40</xdr:row>
      <xdr:rowOff>140970</xdr:rowOff>
    </xdr:to>
    <xdr:cxnSp macro="">
      <xdr:nvCxnSpPr>
        <xdr:cNvPr id="424" name="直線コネクタ 423"/>
        <xdr:cNvCxnSpPr/>
      </xdr:nvCxnSpPr>
      <xdr:spPr>
        <a:xfrm>
          <a:off x="13703300" y="69799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137795</xdr:rowOff>
    </xdr:from>
    <xdr:to xmlns:xdr="http://schemas.openxmlformats.org/drawingml/2006/spreadsheetDrawing">
      <xdr:col>67</xdr:col>
      <xdr:colOff>101600</xdr:colOff>
      <xdr:row>40</xdr:row>
      <xdr:rowOff>67945</xdr:rowOff>
    </xdr:to>
    <xdr:sp macro="" textlink="">
      <xdr:nvSpPr>
        <xdr:cNvPr id="425" name="楕円 424"/>
        <xdr:cNvSpPr/>
      </xdr:nvSpPr>
      <xdr:spPr>
        <a:xfrm>
          <a:off x="12763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17780</xdr:rowOff>
    </xdr:from>
    <xdr:to xmlns:xdr="http://schemas.openxmlformats.org/drawingml/2006/spreadsheetDrawing">
      <xdr:col>71</xdr:col>
      <xdr:colOff>177800</xdr:colOff>
      <xdr:row>40</xdr:row>
      <xdr:rowOff>121920</xdr:rowOff>
    </xdr:to>
    <xdr:cxnSp macro="">
      <xdr:nvCxnSpPr>
        <xdr:cNvPr id="426" name="直線コネクタ 425"/>
        <xdr:cNvCxnSpPr/>
      </xdr:nvCxnSpPr>
      <xdr:spPr>
        <a:xfrm>
          <a:off x="12814300" y="687578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124460</xdr:rowOff>
    </xdr:from>
    <xdr:ext cx="405130" cy="259080"/>
    <xdr:sp macro="" textlink="">
      <xdr:nvSpPr>
        <xdr:cNvPr id="427" name="n_1aveValue【認定こども園・幼稚園・保育所】&#10;有形固定資産減価償却率"/>
        <xdr:cNvSpPr txBox="1"/>
      </xdr:nvSpPr>
      <xdr:spPr>
        <a:xfrm>
          <a:off x="15266035" y="612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105410</xdr:rowOff>
    </xdr:from>
    <xdr:ext cx="403225" cy="259080"/>
    <xdr:sp macro="" textlink="">
      <xdr:nvSpPr>
        <xdr:cNvPr id="428" name="n_2aveValue【認定こども園・幼稚園・保育所】&#10;有形固定資産減価償却率"/>
        <xdr:cNvSpPr txBox="1"/>
      </xdr:nvSpPr>
      <xdr:spPr>
        <a:xfrm>
          <a:off x="1438973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113030</xdr:rowOff>
    </xdr:from>
    <xdr:ext cx="403225" cy="259080"/>
    <xdr:sp macro="" textlink="">
      <xdr:nvSpPr>
        <xdr:cNvPr id="429" name="n_3aveValue【認定こども園・幼稚園・保育所】&#10;有形固定資産減価償却率"/>
        <xdr:cNvSpPr txBox="1"/>
      </xdr:nvSpPr>
      <xdr:spPr>
        <a:xfrm>
          <a:off x="13500735" y="6113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59690</xdr:rowOff>
    </xdr:from>
    <xdr:ext cx="403225" cy="259080"/>
    <xdr:sp macro="" textlink="">
      <xdr:nvSpPr>
        <xdr:cNvPr id="430" name="n_4aveValue【認定こども園・幼稚園・保育所】&#10;有形固定資産減価償却率"/>
        <xdr:cNvSpPr txBox="1"/>
      </xdr:nvSpPr>
      <xdr:spPr>
        <a:xfrm>
          <a:off x="12611735" y="6060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118110</xdr:rowOff>
    </xdr:from>
    <xdr:ext cx="405130" cy="259080"/>
    <xdr:sp macro="" textlink="">
      <xdr:nvSpPr>
        <xdr:cNvPr id="431" name="n_1mainValue【認定こども園・幼稚園・保育所】&#10;有形固定資産減価償却率"/>
        <xdr:cNvSpPr txBox="1"/>
      </xdr:nvSpPr>
      <xdr:spPr>
        <a:xfrm>
          <a:off x="15266035" y="714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11430</xdr:rowOff>
    </xdr:from>
    <xdr:ext cx="403225" cy="259080"/>
    <xdr:sp macro="" textlink="">
      <xdr:nvSpPr>
        <xdr:cNvPr id="432" name="n_2mainValue【認定こども園・幼稚園・保育所】&#10;有形固定資産減価償却率"/>
        <xdr:cNvSpPr txBox="1"/>
      </xdr:nvSpPr>
      <xdr:spPr>
        <a:xfrm>
          <a:off x="14389735" y="7040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163830</xdr:rowOff>
    </xdr:from>
    <xdr:ext cx="403225" cy="259080"/>
    <xdr:sp macro="" textlink="">
      <xdr:nvSpPr>
        <xdr:cNvPr id="433" name="n_3mainValue【認定こども園・幼稚園・保育所】&#10;有形固定資産減価償却率"/>
        <xdr:cNvSpPr txBox="1"/>
      </xdr:nvSpPr>
      <xdr:spPr>
        <a:xfrm>
          <a:off x="13500735" y="7021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59055</xdr:rowOff>
    </xdr:from>
    <xdr:ext cx="403225" cy="259080"/>
    <xdr:sp macro="" textlink="">
      <xdr:nvSpPr>
        <xdr:cNvPr id="434" name="n_4mainValue【認定こども園・幼稚園・保育所】&#10;有形固定資産減価償却率"/>
        <xdr:cNvSpPr txBox="1"/>
      </xdr:nvSpPr>
      <xdr:spPr>
        <a:xfrm>
          <a:off x="12611735" y="69170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43" name="テキスト ボックス 442"/>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44" name="直線コネクタ 44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45" name="直線コネクタ 44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5455" cy="259080"/>
    <xdr:sp macro="" textlink="">
      <xdr:nvSpPr>
        <xdr:cNvPr id="446" name="テキスト ボックス 445"/>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47" name="直線コネクタ 44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5455" cy="257175"/>
    <xdr:sp macro="" textlink="">
      <xdr:nvSpPr>
        <xdr:cNvPr id="448" name="テキスト ボックス 447"/>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49" name="直線コネクタ 44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5455" cy="259080"/>
    <xdr:sp macro="" textlink="">
      <xdr:nvSpPr>
        <xdr:cNvPr id="450" name="テキスト ボックス 449"/>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51" name="直線コネクタ 45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5455" cy="259080"/>
    <xdr:sp macro="" textlink="">
      <xdr:nvSpPr>
        <xdr:cNvPr id="452" name="テキスト ボックス 451"/>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53" name="直線コネクタ 45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5455" cy="257175"/>
    <xdr:sp macro="" textlink="">
      <xdr:nvSpPr>
        <xdr:cNvPr id="454" name="テキスト ボックス 453"/>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55" name="直線コネクタ 45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56" name="テキスト ボックス 455"/>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1270</xdr:rowOff>
    </xdr:from>
    <xdr:to xmlns:xdr="http://schemas.openxmlformats.org/drawingml/2006/spreadsheetDrawing">
      <xdr:col>116</xdr:col>
      <xdr:colOff>62865</xdr:colOff>
      <xdr:row>41</xdr:row>
      <xdr:rowOff>139700</xdr:rowOff>
    </xdr:to>
    <xdr:cxnSp macro="">
      <xdr:nvCxnSpPr>
        <xdr:cNvPr id="458" name="直線コネクタ 457"/>
        <xdr:cNvCxnSpPr/>
      </xdr:nvCxnSpPr>
      <xdr:spPr>
        <a:xfrm flipV="1">
          <a:off x="22160865" y="583057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143510</xdr:rowOff>
    </xdr:from>
    <xdr:ext cx="469900" cy="257175"/>
    <xdr:sp macro="" textlink="">
      <xdr:nvSpPr>
        <xdr:cNvPr id="459" name="【認定こども園・幼稚園・保育所】&#10;一人当たり面積最小値テキスト"/>
        <xdr:cNvSpPr txBox="1"/>
      </xdr:nvSpPr>
      <xdr:spPr>
        <a:xfrm>
          <a:off x="22199600" y="71729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139700</xdr:rowOff>
    </xdr:from>
    <xdr:to xmlns:xdr="http://schemas.openxmlformats.org/drawingml/2006/spreadsheetDrawing">
      <xdr:col>116</xdr:col>
      <xdr:colOff>152400</xdr:colOff>
      <xdr:row>41</xdr:row>
      <xdr:rowOff>139700</xdr:rowOff>
    </xdr:to>
    <xdr:cxnSp macro="">
      <xdr:nvCxnSpPr>
        <xdr:cNvPr id="460" name="直線コネクタ 459"/>
        <xdr:cNvCxnSpPr/>
      </xdr:nvCxnSpPr>
      <xdr:spPr>
        <a:xfrm>
          <a:off x="22072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119380</xdr:rowOff>
    </xdr:from>
    <xdr:ext cx="469900" cy="259080"/>
    <xdr:sp macro="" textlink="">
      <xdr:nvSpPr>
        <xdr:cNvPr id="461" name="【認定こども園・幼稚園・保育所】&#10;一人当たり面積最大値テキスト"/>
        <xdr:cNvSpPr txBox="1"/>
      </xdr:nvSpPr>
      <xdr:spPr>
        <a:xfrm>
          <a:off x="22199600" y="560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1270</xdr:rowOff>
    </xdr:from>
    <xdr:to xmlns:xdr="http://schemas.openxmlformats.org/drawingml/2006/spreadsheetDrawing">
      <xdr:col>116</xdr:col>
      <xdr:colOff>152400</xdr:colOff>
      <xdr:row>34</xdr:row>
      <xdr:rowOff>1270</xdr:rowOff>
    </xdr:to>
    <xdr:cxnSp macro="">
      <xdr:nvCxnSpPr>
        <xdr:cNvPr id="462" name="直線コネクタ 461"/>
        <xdr:cNvCxnSpPr/>
      </xdr:nvCxnSpPr>
      <xdr:spPr>
        <a:xfrm>
          <a:off x="22072600" y="583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106680</xdr:rowOff>
    </xdr:from>
    <xdr:ext cx="469900" cy="259080"/>
    <xdr:sp macro="" textlink="">
      <xdr:nvSpPr>
        <xdr:cNvPr id="463" name="【認定こども園・幼稚園・保育所】&#10;一人当たり面積平均値テキスト"/>
        <xdr:cNvSpPr txBox="1"/>
      </xdr:nvSpPr>
      <xdr:spPr>
        <a:xfrm>
          <a:off x="22199600" y="6621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83820</xdr:rowOff>
    </xdr:from>
    <xdr:to xmlns:xdr="http://schemas.openxmlformats.org/drawingml/2006/spreadsheetDrawing">
      <xdr:col>116</xdr:col>
      <xdr:colOff>114300</xdr:colOff>
      <xdr:row>40</xdr:row>
      <xdr:rowOff>13970</xdr:rowOff>
    </xdr:to>
    <xdr:sp macro="" textlink="">
      <xdr:nvSpPr>
        <xdr:cNvPr id="464" name="フローチャート: 判断 463"/>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86360</xdr:rowOff>
    </xdr:from>
    <xdr:to xmlns:xdr="http://schemas.openxmlformats.org/drawingml/2006/spreadsheetDrawing">
      <xdr:col>112</xdr:col>
      <xdr:colOff>38100</xdr:colOff>
      <xdr:row>40</xdr:row>
      <xdr:rowOff>16510</xdr:rowOff>
    </xdr:to>
    <xdr:sp macro="" textlink="">
      <xdr:nvSpPr>
        <xdr:cNvPr id="465" name="フローチャート: 判断 464"/>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100330</xdr:rowOff>
    </xdr:from>
    <xdr:to xmlns:xdr="http://schemas.openxmlformats.org/drawingml/2006/spreadsheetDrawing">
      <xdr:col>107</xdr:col>
      <xdr:colOff>101600</xdr:colOff>
      <xdr:row>40</xdr:row>
      <xdr:rowOff>30480</xdr:rowOff>
    </xdr:to>
    <xdr:sp macro="" textlink="">
      <xdr:nvSpPr>
        <xdr:cNvPr id="466" name="フローチャート: 判断 465"/>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133350</xdr:rowOff>
    </xdr:from>
    <xdr:to xmlns:xdr="http://schemas.openxmlformats.org/drawingml/2006/spreadsheetDrawing">
      <xdr:col>102</xdr:col>
      <xdr:colOff>165100</xdr:colOff>
      <xdr:row>40</xdr:row>
      <xdr:rowOff>63500</xdr:rowOff>
    </xdr:to>
    <xdr:sp macro="" textlink="">
      <xdr:nvSpPr>
        <xdr:cNvPr id="467" name="フローチャート: 判断 466"/>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111760</xdr:rowOff>
    </xdr:from>
    <xdr:to xmlns:xdr="http://schemas.openxmlformats.org/drawingml/2006/spreadsheetDrawing">
      <xdr:col>98</xdr:col>
      <xdr:colOff>38100</xdr:colOff>
      <xdr:row>40</xdr:row>
      <xdr:rowOff>41910</xdr:rowOff>
    </xdr:to>
    <xdr:sp macro="" textlink="">
      <xdr:nvSpPr>
        <xdr:cNvPr id="468" name="フローチャート: 判断 467"/>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69" name="テキスト ボックス 46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70" name="テキスト ボックス 46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71" name="テキスト ボックス 47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72" name="テキスト ボックス 47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73" name="テキスト ボックス 47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62230</xdr:rowOff>
    </xdr:from>
    <xdr:to xmlns:xdr="http://schemas.openxmlformats.org/drawingml/2006/spreadsheetDrawing">
      <xdr:col>116</xdr:col>
      <xdr:colOff>114300</xdr:colOff>
      <xdr:row>41</xdr:row>
      <xdr:rowOff>163830</xdr:rowOff>
    </xdr:to>
    <xdr:sp macro="" textlink="">
      <xdr:nvSpPr>
        <xdr:cNvPr id="474" name="楕円 473"/>
        <xdr:cNvSpPr/>
      </xdr:nvSpPr>
      <xdr:spPr>
        <a:xfrm>
          <a:off x="22110700" y="70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148590</xdr:rowOff>
    </xdr:from>
    <xdr:ext cx="469900" cy="259080"/>
    <xdr:sp macro="" textlink="">
      <xdr:nvSpPr>
        <xdr:cNvPr id="475" name="【認定こども園・幼稚園・保育所】&#10;一人当たり面積該当値テキスト"/>
        <xdr:cNvSpPr txBox="1"/>
      </xdr:nvSpPr>
      <xdr:spPr>
        <a:xfrm>
          <a:off x="22199600" y="7006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63500</xdr:rowOff>
    </xdr:from>
    <xdr:to xmlns:xdr="http://schemas.openxmlformats.org/drawingml/2006/spreadsheetDrawing">
      <xdr:col>112</xdr:col>
      <xdr:colOff>38100</xdr:colOff>
      <xdr:row>41</xdr:row>
      <xdr:rowOff>165100</xdr:rowOff>
    </xdr:to>
    <xdr:sp macro="" textlink="">
      <xdr:nvSpPr>
        <xdr:cNvPr id="476" name="楕円 475"/>
        <xdr:cNvSpPr/>
      </xdr:nvSpPr>
      <xdr:spPr>
        <a:xfrm>
          <a:off x="21272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113030</xdr:rowOff>
    </xdr:from>
    <xdr:to xmlns:xdr="http://schemas.openxmlformats.org/drawingml/2006/spreadsheetDrawing">
      <xdr:col>116</xdr:col>
      <xdr:colOff>63500</xdr:colOff>
      <xdr:row>41</xdr:row>
      <xdr:rowOff>114300</xdr:rowOff>
    </xdr:to>
    <xdr:cxnSp macro="">
      <xdr:nvCxnSpPr>
        <xdr:cNvPr id="477" name="直線コネクタ 476"/>
        <xdr:cNvCxnSpPr/>
      </xdr:nvCxnSpPr>
      <xdr:spPr>
        <a:xfrm flipV="1">
          <a:off x="21323300" y="71424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64770</xdr:rowOff>
    </xdr:from>
    <xdr:to xmlns:xdr="http://schemas.openxmlformats.org/drawingml/2006/spreadsheetDrawing">
      <xdr:col>107</xdr:col>
      <xdr:colOff>101600</xdr:colOff>
      <xdr:row>41</xdr:row>
      <xdr:rowOff>166370</xdr:rowOff>
    </xdr:to>
    <xdr:sp macro="" textlink="">
      <xdr:nvSpPr>
        <xdr:cNvPr id="478" name="楕円 477"/>
        <xdr:cNvSpPr/>
      </xdr:nvSpPr>
      <xdr:spPr>
        <a:xfrm>
          <a:off x="203835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114300</xdr:rowOff>
    </xdr:from>
    <xdr:to xmlns:xdr="http://schemas.openxmlformats.org/drawingml/2006/spreadsheetDrawing">
      <xdr:col>111</xdr:col>
      <xdr:colOff>177800</xdr:colOff>
      <xdr:row>41</xdr:row>
      <xdr:rowOff>115570</xdr:rowOff>
    </xdr:to>
    <xdr:cxnSp macro="">
      <xdr:nvCxnSpPr>
        <xdr:cNvPr id="479" name="直線コネクタ 478"/>
        <xdr:cNvCxnSpPr/>
      </xdr:nvCxnSpPr>
      <xdr:spPr>
        <a:xfrm flipV="1">
          <a:off x="20434300" y="71437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67310</xdr:rowOff>
    </xdr:from>
    <xdr:to xmlns:xdr="http://schemas.openxmlformats.org/drawingml/2006/spreadsheetDrawing">
      <xdr:col>102</xdr:col>
      <xdr:colOff>165100</xdr:colOff>
      <xdr:row>41</xdr:row>
      <xdr:rowOff>168910</xdr:rowOff>
    </xdr:to>
    <xdr:sp macro="" textlink="">
      <xdr:nvSpPr>
        <xdr:cNvPr id="480" name="楕円 479"/>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115570</xdr:rowOff>
    </xdr:from>
    <xdr:to xmlns:xdr="http://schemas.openxmlformats.org/drawingml/2006/spreadsheetDrawing">
      <xdr:col>107</xdr:col>
      <xdr:colOff>50800</xdr:colOff>
      <xdr:row>41</xdr:row>
      <xdr:rowOff>118110</xdr:rowOff>
    </xdr:to>
    <xdr:cxnSp macro="">
      <xdr:nvCxnSpPr>
        <xdr:cNvPr id="481" name="直線コネクタ 480"/>
        <xdr:cNvCxnSpPr/>
      </xdr:nvCxnSpPr>
      <xdr:spPr>
        <a:xfrm flipV="1">
          <a:off x="19545300" y="7145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67310</xdr:rowOff>
    </xdr:from>
    <xdr:to xmlns:xdr="http://schemas.openxmlformats.org/drawingml/2006/spreadsheetDrawing">
      <xdr:col>98</xdr:col>
      <xdr:colOff>38100</xdr:colOff>
      <xdr:row>41</xdr:row>
      <xdr:rowOff>168910</xdr:rowOff>
    </xdr:to>
    <xdr:sp macro="" textlink="">
      <xdr:nvSpPr>
        <xdr:cNvPr id="482" name="楕円 481"/>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118110</xdr:rowOff>
    </xdr:from>
    <xdr:to xmlns:xdr="http://schemas.openxmlformats.org/drawingml/2006/spreadsheetDrawing">
      <xdr:col>102</xdr:col>
      <xdr:colOff>114300</xdr:colOff>
      <xdr:row>41</xdr:row>
      <xdr:rowOff>118110</xdr:rowOff>
    </xdr:to>
    <xdr:cxnSp macro="">
      <xdr:nvCxnSpPr>
        <xdr:cNvPr id="483" name="直線コネクタ 482"/>
        <xdr:cNvCxnSpPr/>
      </xdr:nvCxnSpPr>
      <xdr:spPr>
        <a:xfrm>
          <a:off x="18656300" y="7147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33020</xdr:rowOff>
    </xdr:from>
    <xdr:ext cx="469900" cy="259080"/>
    <xdr:sp macro="" textlink="">
      <xdr:nvSpPr>
        <xdr:cNvPr id="484" name="n_1aveValue【認定こども園・幼稚園・保育所】&#10;一人当たり面積"/>
        <xdr:cNvSpPr txBox="1"/>
      </xdr:nvSpPr>
      <xdr:spPr>
        <a:xfrm>
          <a:off x="210756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46990</xdr:rowOff>
    </xdr:from>
    <xdr:ext cx="467995" cy="259080"/>
    <xdr:sp macro="" textlink="">
      <xdr:nvSpPr>
        <xdr:cNvPr id="485" name="n_2aveValue【認定こども園・幼稚園・保育所】&#10;一人当たり面積"/>
        <xdr:cNvSpPr txBox="1"/>
      </xdr:nvSpPr>
      <xdr:spPr>
        <a:xfrm>
          <a:off x="20199350" y="6562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80010</xdr:rowOff>
    </xdr:from>
    <xdr:ext cx="467995" cy="259080"/>
    <xdr:sp macro="" textlink="">
      <xdr:nvSpPr>
        <xdr:cNvPr id="486" name="n_3aveValue【認定こども園・幼稚園・保育所】&#10;一人当たり面積"/>
        <xdr:cNvSpPr txBox="1"/>
      </xdr:nvSpPr>
      <xdr:spPr>
        <a:xfrm>
          <a:off x="19310350" y="6595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58420</xdr:rowOff>
    </xdr:from>
    <xdr:ext cx="467995" cy="259080"/>
    <xdr:sp macro="" textlink="">
      <xdr:nvSpPr>
        <xdr:cNvPr id="487" name="n_4aveValue【認定こども園・幼稚園・保育所】&#10;一人当たり面積"/>
        <xdr:cNvSpPr txBox="1"/>
      </xdr:nvSpPr>
      <xdr:spPr>
        <a:xfrm>
          <a:off x="18421350" y="6573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156210</xdr:rowOff>
    </xdr:from>
    <xdr:ext cx="469900" cy="257175"/>
    <xdr:sp macro="" textlink="">
      <xdr:nvSpPr>
        <xdr:cNvPr id="488" name="n_1mainValue【認定こども園・幼稚園・保育所】&#10;一人当たり面積"/>
        <xdr:cNvSpPr txBox="1"/>
      </xdr:nvSpPr>
      <xdr:spPr>
        <a:xfrm>
          <a:off x="21075650" y="7185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157480</xdr:rowOff>
    </xdr:from>
    <xdr:ext cx="467995" cy="257175"/>
    <xdr:sp macro="" textlink="">
      <xdr:nvSpPr>
        <xdr:cNvPr id="489" name="n_2mainValue【認定こども園・幼稚園・保育所】&#10;一人当たり面積"/>
        <xdr:cNvSpPr txBox="1"/>
      </xdr:nvSpPr>
      <xdr:spPr>
        <a:xfrm>
          <a:off x="20199350" y="71869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160020</xdr:rowOff>
    </xdr:from>
    <xdr:ext cx="467995" cy="259080"/>
    <xdr:sp macro="" textlink="">
      <xdr:nvSpPr>
        <xdr:cNvPr id="490" name="n_3mainValue【認定こども園・幼稚園・保育所】&#10;一人当たり面積"/>
        <xdr:cNvSpPr txBox="1"/>
      </xdr:nvSpPr>
      <xdr:spPr>
        <a:xfrm>
          <a:off x="19310350" y="7189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160020</xdr:rowOff>
    </xdr:from>
    <xdr:ext cx="467995" cy="259080"/>
    <xdr:sp macro="" textlink="">
      <xdr:nvSpPr>
        <xdr:cNvPr id="491" name="n_4mainValue【認定こども園・幼稚園・保育所】&#10;一人当たり面積"/>
        <xdr:cNvSpPr txBox="1"/>
      </xdr:nvSpPr>
      <xdr:spPr>
        <a:xfrm>
          <a:off x="18421350" y="7189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00" name="テキスト ボックス 499"/>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01" name="直線コネクタ 50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02" name="テキスト ボックス 501"/>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03" name="直線コネクタ 50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504" name="テキスト ボックス 503"/>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05" name="直線コネクタ 50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06" name="テキスト ボックス 50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07" name="直線コネクタ 50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08" name="テキスト ボックス 507"/>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09" name="直線コネクタ 50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10" name="テキスト ボックス 50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11" name="直線コネクタ 51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12" name="テキスト ボックス 511"/>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13" name="直線コネクタ 51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14" name="テキスト ボックス 513"/>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76200</xdr:rowOff>
    </xdr:from>
    <xdr:to xmlns:xdr="http://schemas.openxmlformats.org/drawingml/2006/spreadsheetDrawing">
      <xdr:col>85</xdr:col>
      <xdr:colOff>126365</xdr:colOff>
      <xdr:row>64</xdr:row>
      <xdr:rowOff>19050</xdr:rowOff>
    </xdr:to>
    <xdr:cxnSp macro="">
      <xdr:nvCxnSpPr>
        <xdr:cNvPr id="516" name="直線コネクタ 515"/>
        <xdr:cNvCxnSpPr/>
      </xdr:nvCxnSpPr>
      <xdr:spPr>
        <a:xfrm flipV="1">
          <a:off x="16318865" y="95059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22860</xdr:rowOff>
    </xdr:from>
    <xdr:ext cx="405130" cy="259080"/>
    <xdr:sp macro="" textlink="">
      <xdr:nvSpPr>
        <xdr:cNvPr id="517" name="【学校施設】&#10;有形固定資産減価償却率最小値テキスト"/>
        <xdr:cNvSpPr txBox="1"/>
      </xdr:nvSpPr>
      <xdr:spPr>
        <a:xfrm>
          <a:off x="16357600" y="1099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19050</xdr:rowOff>
    </xdr:from>
    <xdr:to xmlns:xdr="http://schemas.openxmlformats.org/drawingml/2006/spreadsheetDrawing">
      <xdr:col>86</xdr:col>
      <xdr:colOff>25400</xdr:colOff>
      <xdr:row>64</xdr:row>
      <xdr:rowOff>19050</xdr:rowOff>
    </xdr:to>
    <xdr:cxnSp macro="">
      <xdr:nvCxnSpPr>
        <xdr:cNvPr id="518" name="直線コネクタ 517"/>
        <xdr:cNvCxnSpPr/>
      </xdr:nvCxnSpPr>
      <xdr:spPr>
        <a:xfrm>
          <a:off x="16230600" y="1099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22860</xdr:rowOff>
    </xdr:from>
    <xdr:ext cx="405130" cy="259080"/>
    <xdr:sp macro="" textlink="">
      <xdr:nvSpPr>
        <xdr:cNvPr id="519" name="【学校施設】&#10;有形固定資産減価償却率最大値テキスト"/>
        <xdr:cNvSpPr txBox="1"/>
      </xdr:nvSpPr>
      <xdr:spPr>
        <a:xfrm>
          <a:off x="16357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76200</xdr:rowOff>
    </xdr:from>
    <xdr:to xmlns:xdr="http://schemas.openxmlformats.org/drawingml/2006/spreadsheetDrawing">
      <xdr:col>86</xdr:col>
      <xdr:colOff>25400</xdr:colOff>
      <xdr:row>55</xdr:row>
      <xdr:rowOff>76200</xdr:rowOff>
    </xdr:to>
    <xdr:cxnSp macro="">
      <xdr:nvCxnSpPr>
        <xdr:cNvPr id="520" name="直線コネクタ 519"/>
        <xdr:cNvCxnSpPr/>
      </xdr:nvCxnSpPr>
      <xdr:spPr>
        <a:xfrm>
          <a:off x="16230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9525</xdr:rowOff>
    </xdr:from>
    <xdr:ext cx="405130" cy="257175"/>
    <xdr:sp macro="" textlink="">
      <xdr:nvSpPr>
        <xdr:cNvPr id="521" name="【学校施設】&#10;有形固定資産減価償却率平均値テキスト"/>
        <xdr:cNvSpPr txBox="1"/>
      </xdr:nvSpPr>
      <xdr:spPr>
        <a:xfrm>
          <a:off x="16357600" y="102965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31115</xdr:rowOff>
    </xdr:from>
    <xdr:to xmlns:xdr="http://schemas.openxmlformats.org/drawingml/2006/spreadsheetDrawing">
      <xdr:col>85</xdr:col>
      <xdr:colOff>177800</xdr:colOff>
      <xdr:row>60</xdr:row>
      <xdr:rowOff>132715</xdr:rowOff>
    </xdr:to>
    <xdr:sp macro="" textlink="">
      <xdr:nvSpPr>
        <xdr:cNvPr id="522" name="フローチャート: 判断 521"/>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160655</xdr:rowOff>
    </xdr:from>
    <xdr:to xmlns:xdr="http://schemas.openxmlformats.org/drawingml/2006/spreadsheetDrawing">
      <xdr:col>81</xdr:col>
      <xdr:colOff>101600</xdr:colOff>
      <xdr:row>60</xdr:row>
      <xdr:rowOff>90805</xdr:rowOff>
    </xdr:to>
    <xdr:sp macro="" textlink="">
      <xdr:nvSpPr>
        <xdr:cNvPr id="523" name="フローチャート: 判断 522"/>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151130</xdr:rowOff>
    </xdr:from>
    <xdr:to xmlns:xdr="http://schemas.openxmlformats.org/drawingml/2006/spreadsheetDrawing">
      <xdr:col>76</xdr:col>
      <xdr:colOff>165100</xdr:colOff>
      <xdr:row>60</xdr:row>
      <xdr:rowOff>81280</xdr:rowOff>
    </xdr:to>
    <xdr:sp macro="" textlink="">
      <xdr:nvSpPr>
        <xdr:cNvPr id="524" name="フローチャート: 判断 523"/>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139700</xdr:rowOff>
    </xdr:from>
    <xdr:to xmlns:xdr="http://schemas.openxmlformats.org/drawingml/2006/spreadsheetDrawing">
      <xdr:col>72</xdr:col>
      <xdr:colOff>38100</xdr:colOff>
      <xdr:row>60</xdr:row>
      <xdr:rowOff>69850</xdr:rowOff>
    </xdr:to>
    <xdr:sp macro="" textlink="">
      <xdr:nvSpPr>
        <xdr:cNvPr id="525" name="フローチャート: 判断 524"/>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168275</xdr:rowOff>
    </xdr:from>
    <xdr:to xmlns:xdr="http://schemas.openxmlformats.org/drawingml/2006/spreadsheetDrawing">
      <xdr:col>67</xdr:col>
      <xdr:colOff>101600</xdr:colOff>
      <xdr:row>60</xdr:row>
      <xdr:rowOff>98425</xdr:rowOff>
    </xdr:to>
    <xdr:sp macro="" textlink="">
      <xdr:nvSpPr>
        <xdr:cNvPr id="526" name="フローチャート: 判断 525"/>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27" name="テキスト ボックス 526"/>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28" name="テキスト ボックス 527"/>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29" name="テキスト ボックス 528"/>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30" name="テキスト ボックス 529"/>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31" name="テキスト ボックス 530"/>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99695</xdr:rowOff>
    </xdr:from>
    <xdr:to xmlns:xdr="http://schemas.openxmlformats.org/drawingml/2006/spreadsheetDrawing">
      <xdr:col>85</xdr:col>
      <xdr:colOff>177800</xdr:colOff>
      <xdr:row>58</xdr:row>
      <xdr:rowOff>29845</xdr:rowOff>
    </xdr:to>
    <xdr:sp macro="" textlink="">
      <xdr:nvSpPr>
        <xdr:cNvPr id="532" name="楕円 531"/>
        <xdr:cNvSpPr/>
      </xdr:nvSpPr>
      <xdr:spPr>
        <a:xfrm>
          <a:off x="16268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122555</xdr:rowOff>
    </xdr:from>
    <xdr:ext cx="405130" cy="257175"/>
    <xdr:sp macro="" textlink="">
      <xdr:nvSpPr>
        <xdr:cNvPr id="533" name="【学校施設】&#10;有形固定資産減価償却率該当値テキスト"/>
        <xdr:cNvSpPr txBox="1"/>
      </xdr:nvSpPr>
      <xdr:spPr>
        <a:xfrm>
          <a:off x="16357600" y="97237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105410</xdr:rowOff>
    </xdr:from>
    <xdr:to xmlns:xdr="http://schemas.openxmlformats.org/drawingml/2006/spreadsheetDrawing">
      <xdr:col>81</xdr:col>
      <xdr:colOff>101600</xdr:colOff>
      <xdr:row>58</xdr:row>
      <xdr:rowOff>35560</xdr:rowOff>
    </xdr:to>
    <xdr:sp macro="" textlink="">
      <xdr:nvSpPr>
        <xdr:cNvPr id="534" name="楕円 533"/>
        <xdr:cNvSpPr/>
      </xdr:nvSpPr>
      <xdr:spPr>
        <a:xfrm>
          <a:off x="1543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150495</xdr:rowOff>
    </xdr:from>
    <xdr:to xmlns:xdr="http://schemas.openxmlformats.org/drawingml/2006/spreadsheetDrawing">
      <xdr:col>85</xdr:col>
      <xdr:colOff>127000</xdr:colOff>
      <xdr:row>57</xdr:row>
      <xdr:rowOff>156210</xdr:rowOff>
    </xdr:to>
    <xdr:cxnSp macro="">
      <xdr:nvCxnSpPr>
        <xdr:cNvPr id="535" name="直線コネクタ 534"/>
        <xdr:cNvCxnSpPr/>
      </xdr:nvCxnSpPr>
      <xdr:spPr>
        <a:xfrm flipV="1">
          <a:off x="15481300" y="9923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67310</xdr:rowOff>
    </xdr:from>
    <xdr:to xmlns:xdr="http://schemas.openxmlformats.org/drawingml/2006/spreadsheetDrawing">
      <xdr:col>76</xdr:col>
      <xdr:colOff>165100</xdr:colOff>
      <xdr:row>59</xdr:row>
      <xdr:rowOff>168910</xdr:rowOff>
    </xdr:to>
    <xdr:sp macro="" textlink="">
      <xdr:nvSpPr>
        <xdr:cNvPr id="536" name="楕円 535"/>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156210</xdr:rowOff>
    </xdr:from>
    <xdr:to xmlns:xdr="http://schemas.openxmlformats.org/drawingml/2006/spreadsheetDrawing">
      <xdr:col>81</xdr:col>
      <xdr:colOff>50800</xdr:colOff>
      <xdr:row>59</xdr:row>
      <xdr:rowOff>118110</xdr:rowOff>
    </xdr:to>
    <xdr:cxnSp macro="">
      <xdr:nvCxnSpPr>
        <xdr:cNvPr id="537" name="直線コネクタ 536"/>
        <xdr:cNvCxnSpPr/>
      </xdr:nvCxnSpPr>
      <xdr:spPr>
        <a:xfrm flipV="1">
          <a:off x="14592300" y="992886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2540</xdr:rowOff>
    </xdr:from>
    <xdr:to xmlns:xdr="http://schemas.openxmlformats.org/drawingml/2006/spreadsheetDrawing">
      <xdr:col>72</xdr:col>
      <xdr:colOff>38100</xdr:colOff>
      <xdr:row>62</xdr:row>
      <xdr:rowOff>104140</xdr:rowOff>
    </xdr:to>
    <xdr:sp macro="" textlink="">
      <xdr:nvSpPr>
        <xdr:cNvPr id="538" name="楕円 537"/>
        <xdr:cNvSpPr/>
      </xdr:nvSpPr>
      <xdr:spPr>
        <a:xfrm>
          <a:off x="1365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118110</xdr:rowOff>
    </xdr:from>
    <xdr:to xmlns:xdr="http://schemas.openxmlformats.org/drawingml/2006/spreadsheetDrawing">
      <xdr:col>76</xdr:col>
      <xdr:colOff>114300</xdr:colOff>
      <xdr:row>62</xdr:row>
      <xdr:rowOff>53340</xdr:rowOff>
    </xdr:to>
    <xdr:cxnSp macro="">
      <xdr:nvCxnSpPr>
        <xdr:cNvPr id="539" name="直線コネクタ 538"/>
        <xdr:cNvCxnSpPr/>
      </xdr:nvCxnSpPr>
      <xdr:spPr>
        <a:xfrm flipV="1">
          <a:off x="13703300" y="1023366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154940</xdr:rowOff>
    </xdr:from>
    <xdr:to xmlns:xdr="http://schemas.openxmlformats.org/drawingml/2006/spreadsheetDrawing">
      <xdr:col>67</xdr:col>
      <xdr:colOff>101600</xdr:colOff>
      <xdr:row>62</xdr:row>
      <xdr:rowOff>85090</xdr:rowOff>
    </xdr:to>
    <xdr:sp macro="" textlink="">
      <xdr:nvSpPr>
        <xdr:cNvPr id="540" name="楕円 539"/>
        <xdr:cNvSpPr/>
      </xdr:nvSpPr>
      <xdr:spPr>
        <a:xfrm>
          <a:off x="1276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34290</xdr:rowOff>
    </xdr:from>
    <xdr:to xmlns:xdr="http://schemas.openxmlformats.org/drawingml/2006/spreadsheetDrawing">
      <xdr:col>71</xdr:col>
      <xdr:colOff>177800</xdr:colOff>
      <xdr:row>62</xdr:row>
      <xdr:rowOff>53340</xdr:rowOff>
    </xdr:to>
    <xdr:cxnSp macro="">
      <xdr:nvCxnSpPr>
        <xdr:cNvPr id="541" name="直線コネクタ 540"/>
        <xdr:cNvCxnSpPr/>
      </xdr:nvCxnSpPr>
      <xdr:spPr>
        <a:xfrm>
          <a:off x="12814300" y="10664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81915</xdr:rowOff>
    </xdr:from>
    <xdr:ext cx="405130" cy="259080"/>
    <xdr:sp macro="" textlink="">
      <xdr:nvSpPr>
        <xdr:cNvPr id="542" name="n_1aveValue【学校施設】&#10;有形固定資産減価償却率"/>
        <xdr:cNvSpPr txBox="1"/>
      </xdr:nvSpPr>
      <xdr:spPr>
        <a:xfrm>
          <a:off x="15266035" y="10368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72390</xdr:rowOff>
    </xdr:from>
    <xdr:ext cx="403225" cy="259080"/>
    <xdr:sp macro="" textlink="">
      <xdr:nvSpPr>
        <xdr:cNvPr id="543" name="n_2aveValue【学校施設】&#10;有形固定資産減価償却率"/>
        <xdr:cNvSpPr txBox="1"/>
      </xdr:nvSpPr>
      <xdr:spPr>
        <a:xfrm>
          <a:off x="14389735" y="10359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86360</xdr:rowOff>
    </xdr:from>
    <xdr:ext cx="403225" cy="257175"/>
    <xdr:sp macro="" textlink="">
      <xdr:nvSpPr>
        <xdr:cNvPr id="544" name="n_3aveValue【学校施設】&#10;有形固定資産減価償却率"/>
        <xdr:cNvSpPr txBox="1"/>
      </xdr:nvSpPr>
      <xdr:spPr>
        <a:xfrm>
          <a:off x="13500735" y="10030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114935</xdr:rowOff>
    </xdr:from>
    <xdr:ext cx="403225" cy="259080"/>
    <xdr:sp macro="" textlink="">
      <xdr:nvSpPr>
        <xdr:cNvPr id="545" name="n_4aveValue【学校施設】&#10;有形固定資産減価償却率"/>
        <xdr:cNvSpPr txBox="1"/>
      </xdr:nvSpPr>
      <xdr:spPr>
        <a:xfrm>
          <a:off x="12611735" y="10059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52070</xdr:rowOff>
    </xdr:from>
    <xdr:ext cx="405130" cy="257175"/>
    <xdr:sp macro="" textlink="">
      <xdr:nvSpPr>
        <xdr:cNvPr id="546" name="n_1mainValue【学校施設】&#10;有形固定資産減価償却率"/>
        <xdr:cNvSpPr txBox="1"/>
      </xdr:nvSpPr>
      <xdr:spPr>
        <a:xfrm>
          <a:off x="15266035" y="96532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13970</xdr:rowOff>
    </xdr:from>
    <xdr:ext cx="403225" cy="259080"/>
    <xdr:sp macro="" textlink="">
      <xdr:nvSpPr>
        <xdr:cNvPr id="547" name="n_2mainValue【学校施設】&#10;有形固定資産減価償却率"/>
        <xdr:cNvSpPr txBox="1"/>
      </xdr:nvSpPr>
      <xdr:spPr>
        <a:xfrm>
          <a:off x="14389735" y="99580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95250</xdr:rowOff>
    </xdr:from>
    <xdr:ext cx="403225" cy="259080"/>
    <xdr:sp macro="" textlink="">
      <xdr:nvSpPr>
        <xdr:cNvPr id="548" name="n_3mainValue【学校施設】&#10;有形固定資産減価償却率"/>
        <xdr:cNvSpPr txBox="1"/>
      </xdr:nvSpPr>
      <xdr:spPr>
        <a:xfrm>
          <a:off x="13500735" y="10725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76200</xdr:rowOff>
    </xdr:from>
    <xdr:ext cx="403225" cy="257175"/>
    <xdr:sp macro="" textlink="">
      <xdr:nvSpPr>
        <xdr:cNvPr id="549" name="n_4mainValue【学校施設】&#10;有形固定資産減価償却率"/>
        <xdr:cNvSpPr txBox="1"/>
      </xdr:nvSpPr>
      <xdr:spPr>
        <a:xfrm>
          <a:off x="12611735" y="107061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58" name="テキスト ボックス 557"/>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59" name="直線コネクタ 55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560" name="テキスト ボックス 559"/>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61" name="直線コネクタ 56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62" name="テキスト ボックス 561"/>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63" name="直線コネクタ 56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64" name="テキスト ボックス 563"/>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65" name="直線コネクタ 56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566" name="テキスト ボックス 565"/>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67" name="直線コネクタ 56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568" name="テキスト ボックス 567"/>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69" name="直線コネクタ 56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570" name="テキスト ボックス 569"/>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71" name="直線コネクタ 57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72" name="テキスト ボックス 571"/>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90805</xdr:rowOff>
    </xdr:from>
    <xdr:to xmlns:xdr="http://schemas.openxmlformats.org/drawingml/2006/spreadsheetDrawing">
      <xdr:col>116</xdr:col>
      <xdr:colOff>62865</xdr:colOff>
      <xdr:row>64</xdr:row>
      <xdr:rowOff>86360</xdr:rowOff>
    </xdr:to>
    <xdr:cxnSp macro="">
      <xdr:nvCxnSpPr>
        <xdr:cNvPr id="574" name="直線コネクタ 573"/>
        <xdr:cNvCxnSpPr/>
      </xdr:nvCxnSpPr>
      <xdr:spPr>
        <a:xfrm flipV="1">
          <a:off x="22160865" y="9520555"/>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90170</xdr:rowOff>
    </xdr:from>
    <xdr:ext cx="469900" cy="259080"/>
    <xdr:sp macro="" textlink="">
      <xdr:nvSpPr>
        <xdr:cNvPr id="575" name="【学校施設】&#10;一人当たり面積最小値テキスト"/>
        <xdr:cNvSpPr txBox="1"/>
      </xdr:nvSpPr>
      <xdr:spPr>
        <a:xfrm>
          <a:off x="22199600" y="1106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86360</xdr:rowOff>
    </xdr:from>
    <xdr:to xmlns:xdr="http://schemas.openxmlformats.org/drawingml/2006/spreadsheetDrawing">
      <xdr:col>116</xdr:col>
      <xdr:colOff>152400</xdr:colOff>
      <xdr:row>64</xdr:row>
      <xdr:rowOff>86360</xdr:rowOff>
    </xdr:to>
    <xdr:cxnSp macro="">
      <xdr:nvCxnSpPr>
        <xdr:cNvPr id="576" name="直線コネクタ 575"/>
        <xdr:cNvCxnSpPr/>
      </xdr:nvCxnSpPr>
      <xdr:spPr>
        <a:xfrm>
          <a:off x="22072600" y="1105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37465</xdr:rowOff>
    </xdr:from>
    <xdr:ext cx="469900" cy="259080"/>
    <xdr:sp macro="" textlink="">
      <xdr:nvSpPr>
        <xdr:cNvPr id="577" name="【学校施設】&#10;一人当たり面積最大値テキスト"/>
        <xdr:cNvSpPr txBox="1"/>
      </xdr:nvSpPr>
      <xdr:spPr>
        <a:xfrm>
          <a:off x="22199600" y="929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90805</xdr:rowOff>
    </xdr:from>
    <xdr:to xmlns:xdr="http://schemas.openxmlformats.org/drawingml/2006/spreadsheetDrawing">
      <xdr:col>116</xdr:col>
      <xdr:colOff>152400</xdr:colOff>
      <xdr:row>55</xdr:row>
      <xdr:rowOff>90805</xdr:rowOff>
    </xdr:to>
    <xdr:cxnSp macro="">
      <xdr:nvCxnSpPr>
        <xdr:cNvPr id="578" name="直線コネクタ 577"/>
        <xdr:cNvCxnSpPr/>
      </xdr:nvCxnSpPr>
      <xdr:spPr>
        <a:xfrm>
          <a:off x="22072600" y="952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3810</xdr:rowOff>
    </xdr:from>
    <xdr:ext cx="469900" cy="259080"/>
    <xdr:sp macro="" textlink="">
      <xdr:nvSpPr>
        <xdr:cNvPr id="579" name="【学校施設】&#10;一人当たり面積平均値テキスト"/>
        <xdr:cNvSpPr txBox="1"/>
      </xdr:nvSpPr>
      <xdr:spPr>
        <a:xfrm>
          <a:off x="22199600" y="10290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152400</xdr:rowOff>
    </xdr:from>
    <xdr:to xmlns:xdr="http://schemas.openxmlformats.org/drawingml/2006/spreadsheetDrawing">
      <xdr:col>116</xdr:col>
      <xdr:colOff>114300</xdr:colOff>
      <xdr:row>61</xdr:row>
      <xdr:rowOff>82550</xdr:rowOff>
    </xdr:to>
    <xdr:sp macro="" textlink="">
      <xdr:nvSpPr>
        <xdr:cNvPr id="580" name="フローチャート: 判断 579"/>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164465</xdr:rowOff>
    </xdr:from>
    <xdr:to xmlns:xdr="http://schemas.openxmlformats.org/drawingml/2006/spreadsheetDrawing">
      <xdr:col>112</xdr:col>
      <xdr:colOff>38100</xdr:colOff>
      <xdr:row>61</xdr:row>
      <xdr:rowOff>94615</xdr:rowOff>
    </xdr:to>
    <xdr:sp macro="" textlink="">
      <xdr:nvSpPr>
        <xdr:cNvPr id="581" name="フローチャート: 判断 580"/>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582" name="フローチャート: 判断 581"/>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26670</xdr:rowOff>
    </xdr:from>
    <xdr:to xmlns:xdr="http://schemas.openxmlformats.org/drawingml/2006/spreadsheetDrawing">
      <xdr:col>102</xdr:col>
      <xdr:colOff>165100</xdr:colOff>
      <xdr:row>61</xdr:row>
      <xdr:rowOff>128270</xdr:rowOff>
    </xdr:to>
    <xdr:sp macro="" textlink="">
      <xdr:nvSpPr>
        <xdr:cNvPr id="583" name="フローチャート: 判断 582"/>
        <xdr:cNvSpPr/>
      </xdr:nvSpPr>
      <xdr:spPr>
        <a:xfrm>
          <a:off x="19494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24765</xdr:rowOff>
    </xdr:from>
    <xdr:to xmlns:xdr="http://schemas.openxmlformats.org/drawingml/2006/spreadsheetDrawing">
      <xdr:col>98</xdr:col>
      <xdr:colOff>38100</xdr:colOff>
      <xdr:row>61</xdr:row>
      <xdr:rowOff>126365</xdr:rowOff>
    </xdr:to>
    <xdr:sp macro="" textlink="">
      <xdr:nvSpPr>
        <xdr:cNvPr id="584" name="フローチャート: 判断 583"/>
        <xdr:cNvSpPr/>
      </xdr:nvSpPr>
      <xdr:spPr>
        <a:xfrm>
          <a:off x="186055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85" name="テキスト ボックス 584"/>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86" name="テキスト ボックス 585"/>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87" name="テキスト ボックス 586"/>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88" name="テキスト ボックス 587"/>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89" name="テキスト ボックス 588"/>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138430</xdr:rowOff>
    </xdr:from>
    <xdr:to xmlns:xdr="http://schemas.openxmlformats.org/drawingml/2006/spreadsheetDrawing">
      <xdr:col>116</xdr:col>
      <xdr:colOff>114300</xdr:colOff>
      <xdr:row>63</xdr:row>
      <xdr:rowOff>68580</xdr:rowOff>
    </xdr:to>
    <xdr:sp macro="" textlink="">
      <xdr:nvSpPr>
        <xdr:cNvPr id="590" name="楕円 589"/>
        <xdr:cNvSpPr/>
      </xdr:nvSpPr>
      <xdr:spPr>
        <a:xfrm>
          <a:off x="221107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116840</xdr:rowOff>
    </xdr:from>
    <xdr:ext cx="469900" cy="259080"/>
    <xdr:sp macro="" textlink="">
      <xdr:nvSpPr>
        <xdr:cNvPr id="591" name="【学校施設】&#10;一人当たり面積該当値テキスト"/>
        <xdr:cNvSpPr txBox="1"/>
      </xdr:nvSpPr>
      <xdr:spPr>
        <a:xfrm>
          <a:off x="22199600" y="1074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592" name="楕円 591"/>
        <xdr:cNvSpPr/>
      </xdr:nvSpPr>
      <xdr:spPr>
        <a:xfrm>
          <a:off x="212725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149860</xdr:rowOff>
    </xdr:from>
    <xdr:to xmlns:xdr="http://schemas.openxmlformats.org/drawingml/2006/spreadsheetDrawing">
      <xdr:col>116</xdr:col>
      <xdr:colOff>63500</xdr:colOff>
      <xdr:row>63</xdr:row>
      <xdr:rowOff>17780</xdr:rowOff>
    </xdr:to>
    <xdr:cxnSp macro="">
      <xdr:nvCxnSpPr>
        <xdr:cNvPr id="593" name="直線コネクタ 592"/>
        <xdr:cNvCxnSpPr/>
      </xdr:nvCxnSpPr>
      <xdr:spPr>
        <a:xfrm>
          <a:off x="21323300" y="10608310"/>
          <a:ext cx="8382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8890</xdr:rowOff>
    </xdr:from>
    <xdr:to xmlns:xdr="http://schemas.openxmlformats.org/drawingml/2006/spreadsheetDrawing">
      <xdr:col>107</xdr:col>
      <xdr:colOff>101600</xdr:colOff>
      <xdr:row>62</xdr:row>
      <xdr:rowOff>110490</xdr:rowOff>
    </xdr:to>
    <xdr:sp macro="" textlink="">
      <xdr:nvSpPr>
        <xdr:cNvPr id="594" name="楕円 593"/>
        <xdr:cNvSpPr/>
      </xdr:nvSpPr>
      <xdr:spPr>
        <a:xfrm>
          <a:off x="20383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149860</xdr:rowOff>
    </xdr:from>
    <xdr:to xmlns:xdr="http://schemas.openxmlformats.org/drawingml/2006/spreadsheetDrawing">
      <xdr:col>111</xdr:col>
      <xdr:colOff>177800</xdr:colOff>
      <xdr:row>62</xdr:row>
      <xdr:rowOff>59690</xdr:rowOff>
    </xdr:to>
    <xdr:cxnSp macro="">
      <xdr:nvCxnSpPr>
        <xdr:cNvPr id="595" name="直線コネクタ 594"/>
        <xdr:cNvCxnSpPr/>
      </xdr:nvCxnSpPr>
      <xdr:spPr>
        <a:xfrm flipV="1">
          <a:off x="20434300" y="106083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112395</xdr:rowOff>
    </xdr:from>
    <xdr:to xmlns:xdr="http://schemas.openxmlformats.org/drawingml/2006/spreadsheetDrawing">
      <xdr:col>102</xdr:col>
      <xdr:colOff>165100</xdr:colOff>
      <xdr:row>63</xdr:row>
      <xdr:rowOff>42545</xdr:rowOff>
    </xdr:to>
    <xdr:sp macro="" textlink="">
      <xdr:nvSpPr>
        <xdr:cNvPr id="596" name="楕円 595"/>
        <xdr:cNvSpPr/>
      </xdr:nvSpPr>
      <xdr:spPr>
        <a:xfrm>
          <a:off x="194945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59690</xdr:rowOff>
    </xdr:from>
    <xdr:to xmlns:xdr="http://schemas.openxmlformats.org/drawingml/2006/spreadsheetDrawing">
      <xdr:col>107</xdr:col>
      <xdr:colOff>50800</xdr:colOff>
      <xdr:row>62</xdr:row>
      <xdr:rowOff>163195</xdr:rowOff>
    </xdr:to>
    <xdr:cxnSp macro="">
      <xdr:nvCxnSpPr>
        <xdr:cNvPr id="597" name="直線コネクタ 596"/>
        <xdr:cNvCxnSpPr/>
      </xdr:nvCxnSpPr>
      <xdr:spPr>
        <a:xfrm flipV="1">
          <a:off x="19545300" y="1068959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117475</xdr:rowOff>
    </xdr:from>
    <xdr:to xmlns:xdr="http://schemas.openxmlformats.org/drawingml/2006/spreadsheetDrawing">
      <xdr:col>98</xdr:col>
      <xdr:colOff>38100</xdr:colOff>
      <xdr:row>63</xdr:row>
      <xdr:rowOff>47625</xdr:rowOff>
    </xdr:to>
    <xdr:sp macro="" textlink="">
      <xdr:nvSpPr>
        <xdr:cNvPr id="598" name="楕円 597"/>
        <xdr:cNvSpPr/>
      </xdr:nvSpPr>
      <xdr:spPr>
        <a:xfrm>
          <a:off x="18605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163195</xdr:rowOff>
    </xdr:from>
    <xdr:to xmlns:xdr="http://schemas.openxmlformats.org/drawingml/2006/spreadsheetDrawing">
      <xdr:col>102</xdr:col>
      <xdr:colOff>114300</xdr:colOff>
      <xdr:row>62</xdr:row>
      <xdr:rowOff>168275</xdr:rowOff>
    </xdr:to>
    <xdr:cxnSp macro="">
      <xdr:nvCxnSpPr>
        <xdr:cNvPr id="599" name="直線コネクタ 598"/>
        <xdr:cNvCxnSpPr/>
      </xdr:nvCxnSpPr>
      <xdr:spPr>
        <a:xfrm flipV="1">
          <a:off x="18656300" y="107930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111125</xdr:rowOff>
    </xdr:from>
    <xdr:ext cx="469900" cy="257175"/>
    <xdr:sp macro="" textlink="">
      <xdr:nvSpPr>
        <xdr:cNvPr id="600" name="n_1aveValue【学校施設】&#10;一人当たり面積"/>
        <xdr:cNvSpPr txBox="1"/>
      </xdr:nvSpPr>
      <xdr:spPr>
        <a:xfrm>
          <a:off x="21075650" y="102266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7995" cy="259080"/>
    <xdr:sp macro="" textlink="">
      <xdr:nvSpPr>
        <xdr:cNvPr id="601" name="n_2aveValue【学校施設】&#10;一人当たり面積"/>
        <xdr:cNvSpPr txBox="1"/>
      </xdr:nvSpPr>
      <xdr:spPr>
        <a:xfrm>
          <a:off x="20199350" y="10231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144780</xdr:rowOff>
    </xdr:from>
    <xdr:ext cx="467995" cy="257175"/>
    <xdr:sp macro="" textlink="">
      <xdr:nvSpPr>
        <xdr:cNvPr id="602" name="n_3aveValue【学校施設】&#10;一人当たり面積"/>
        <xdr:cNvSpPr txBox="1"/>
      </xdr:nvSpPr>
      <xdr:spPr>
        <a:xfrm>
          <a:off x="19310350" y="102603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143510</xdr:rowOff>
    </xdr:from>
    <xdr:ext cx="467995" cy="257175"/>
    <xdr:sp macro="" textlink="">
      <xdr:nvSpPr>
        <xdr:cNvPr id="603" name="n_4aveValue【学校施設】&#10;一人当たり面積"/>
        <xdr:cNvSpPr txBox="1"/>
      </xdr:nvSpPr>
      <xdr:spPr>
        <a:xfrm>
          <a:off x="18421350" y="102590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20320</xdr:rowOff>
    </xdr:from>
    <xdr:ext cx="469900" cy="257175"/>
    <xdr:sp macro="" textlink="">
      <xdr:nvSpPr>
        <xdr:cNvPr id="604" name="n_1mainValue【学校施設】&#10;一人当たり面積"/>
        <xdr:cNvSpPr txBox="1"/>
      </xdr:nvSpPr>
      <xdr:spPr>
        <a:xfrm>
          <a:off x="21075650" y="10650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101600</xdr:rowOff>
    </xdr:from>
    <xdr:ext cx="467995" cy="259080"/>
    <xdr:sp macro="" textlink="">
      <xdr:nvSpPr>
        <xdr:cNvPr id="605" name="n_2mainValue【学校施設】&#10;一人当たり面積"/>
        <xdr:cNvSpPr txBox="1"/>
      </xdr:nvSpPr>
      <xdr:spPr>
        <a:xfrm>
          <a:off x="20199350" y="10731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33655</xdr:rowOff>
    </xdr:from>
    <xdr:ext cx="467995" cy="258445"/>
    <xdr:sp macro="" textlink="">
      <xdr:nvSpPr>
        <xdr:cNvPr id="606" name="n_3mainValue【学校施設】&#10;一人当たり面積"/>
        <xdr:cNvSpPr txBox="1"/>
      </xdr:nvSpPr>
      <xdr:spPr>
        <a:xfrm>
          <a:off x="19310350" y="108350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38735</xdr:rowOff>
    </xdr:from>
    <xdr:ext cx="467995" cy="259080"/>
    <xdr:sp macro="" textlink="">
      <xdr:nvSpPr>
        <xdr:cNvPr id="607" name="n_4mainValue【学校施設】&#10;一人当たり面積"/>
        <xdr:cNvSpPr txBox="1"/>
      </xdr:nvSpPr>
      <xdr:spPr>
        <a:xfrm>
          <a:off x="18421350" y="108400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16" name="テキスト ボックス 615"/>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17" name="直線コネクタ 61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18" name="テキスト ボックス 617"/>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19" name="直線コネクタ 61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620" name="テキスト ボックス 619"/>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21" name="直線コネクタ 62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22" name="テキスト ボックス 62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23" name="直線コネクタ 62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24" name="テキスト ボックス 62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25" name="直線コネクタ 62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626" name="テキスト ボックス 625"/>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27" name="直線コネクタ 62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28" name="テキスト ボックス 627"/>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29" name="直線コネクタ 62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630" name="テキスト ボックス 629"/>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127635</xdr:rowOff>
    </xdr:from>
    <xdr:to xmlns:xdr="http://schemas.openxmlformats.org/drawingml/2006/spreadsheetDrawing">
      <xdr:col>85</xdr:col>
      <xdr:colOff>126365</xdr:colOff>
      <xdr:row>86</xdr:row>
      <xdr:rowOff>114300</xdr:rowOff>
    </xdr:to>
    <xdr:cxnSp macro="">
      <xdr:nvCxnSpPr>
        <xdr:cNvPr id="632" name="直線コネクタ 631"/>
        <xdr:cNvCxnSpPr/>
      </xdr:nvCxnSpPr>
      <xdr:spPr>
        <a:xfrm flipV="1">
          <a:off x="16318865" y="1332928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33"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34" name="直線コネクタ 633"/>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74930</xdr:rowOff>
    </xdr:from>
    <xdr:ext cx="405130" cy="257175"/>
    <xdr:sp macro="" textlink="">
      <xdr:nvSpPr>
        <xdr:cNvPr id="635" name="【児童館】&#10;有形固定資産減価償却率最大値テキスト"/>
        <xdr:cNvSpPr txBox="1"/>
      </xdr:nvSpPr>
      <xdr:spPr>
        <a:xfrm>
          <a:off x="16357600" y="131051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127635</xdr:rowOff>
    </xdr:from>
    <xdr:to xmlns:xdr="http://schemas.openxmlformats.org/drawingml/2006/spreadsheetDrawing">
      <xdr:col>86</xdr:col>
      <xdr:colOff>25400</xdr:colOff>
      <xdr:row>77</xdr:row>
      <xdr:rowOff>127635</xdr:rowOff>
    </xdr:to>
    <xdr:cxnSp macro="">
      <xdr:nvCxnSpPr>
        <xdr:cNvPr id="636" name="直線コネクタ 635"/>
        <xdr:cNvCxnSpPr/>
      </xdr:nvCxnSpPr>
      <xdr:spPr>
        <a:xfrm>
          <a:off x="16230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121920</xdr:rowOff>
    </xdr:from>
    <xdr:ext cx="405130" cy="257175"/>
    <xdr:sp macro="" textlink="">
      <xdr:nvSpPr>
        <xdr:cNvPr id="637" name="【児童館】&#10;有形固定資産減価償却率平均値テキスト"/>
        <xdr:cNvSpPr txBox="1"/>
      </xdr:nvSpPr>
      <xdr:spPr>
        <a:xfrm>
          <a:off x="16357600" y="143522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143510</xdr:rowOff>
    </xdr:from>
    <xdr:to xmlns:xdr="http://schemas.openxmlformats.org/drawingml/2006/spreadsheetDrawing">
      <xdr:col>85</xdr:col>
      <xdr:colOff>177800</xdr:colOff>
      <xdr:row>84</xdr:row>
      <xdr:rowOff>73660</xdr:rowOff>
    </xdr:to>
    <xdr:sp macro="" textlink="">
      <xdr:nvSpPr>
        <xdr:cNvPr id="638" name="フローチャート: 判断 637"/>
        <xdr:cNvSpPr/>
      </xdr:nvSpPr>
      <xdr:spPr>
        <a:xfrm>
          <a:off x="16268700" y="1437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8255</xdr:rowOff>
    </xdr:from>
    <xdr:to xmlns:xdr="http://schemas.openxmlformats.org/drawingml/2006/spreadsheetDrawing">
      <xdr:col>81</xdr:col>
      <xdr:colOff>101600</xdr:colOff>
      <xdr:row>83</xdr:row>
      <xdr:rowOff>109855</xdr:rowOff>
    </xdr:to>
    <xdr:sp macro="" textlink="">
      <xdr:nvSpPr>
        <xdr:cNvPr id="639" name="フローチャート: 判断 638"/>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12065</xdr:rowOff>
    </xdr:from>
    <xdr:to xmlns:xdr="http://schemas.openxmlformats.org/drawingml/2006/spreadsheetDrawing">
      <xdr:col>76</xdr:col>
      <xdr:colOff>165100</xdr:colOff>
      <xdr:row>83</xdr:row>
      <xdr:rowOff>113665</xdr:rowOff>
    </xdr:to>
    <xdr:sp macro="" textlink="">
      <xdr:nvSpPr>
        <xdr:cNvPr id="640" name="フローチャート: 判断 639"/>
        <xdr:cNvSpPr/>
      </xdr:nvSpPr>
      <xdr:spPr>
        <a:xfrm>
          <a:off x="14541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76835</xdr:rowOff>
    </xdr:from>
    <xdr:to xmlns:xdr="http://schemas.openxmlformats.org/drawingml/2006/spreadsheetDrawing">
      <xdr:col>72</xdr:col>
      <xdr:colOff>38100</xdr:colOff>
      <xdr:row>84</xdr:row>
      <xdr:rowOff>6985</xdr:rowOff>
    </xdr:to>
    <xdr:sp macro="" textlink="">
      <xdr:nvSpPr>
        <xdr:cNvPr id="641" name="フローチャート: 判断 640"/>
        <xdr:cNvSpPr/>
      </xdr:nvSpPr>
      <xdr:spPr>
        <a:xfrm>
          <a:off x="13652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101600</xdr:rowOff>
    </xdr:from>
    <xdr:to xmlns:xdr="http://schemas.openxmlformats.org/drawingml/2006/spreadsheetDrawing">
      <xdr:col>67</xdr:col>
      <xdr:colOff>101600</xdr:colOff>
      <xdr:row>83</xdr:row>
      <xdr:rowOff>31750</xdr:rowOff>
    </xdr:to>
    <xdr:sp macro="" textlink="">
      <xdr:nvSpPr>
        <xdr:cNvPr id="642" name="フローチャート: 判断 641"/>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43" name="テキスト ボックス 64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44" name="テキスト ボックス 64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45" name="テキスト ボックス 64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46" name="テキスト ボックス 64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47" name="テキスト ボックス 64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107315</xdr:rowOff>
    </xdr:from>
    <xdr:to xmlns:xdr="http://schemas.openxmlformats.org/drawingml/2006/spreadsheetDrawing">
      <xdr:col>85</xdr:col>
      <xdr:colOff>177800</xdr:colOff>
      <xdr:row>82</xdr:row>
      <xdr:rowOff>37465</xdr:rowOff>
    </xdr:to>
    <xdr:sp macro="" textlink="">
      <xdr:nvSpPr>
        <xdr:cNvPr id="648" name="楕円 647"/>
        <xdr:cNvSpPr/>
      </xdr:nvSpPr>
      <xdr:spPr>
        <a:xfrm>
          <a:off x="162687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130175</xdr:rowOff>
    </xdr:from>
    <xdr:ext cx="405130" cy="259080"/>
    <xdr:sp macro="" textlink="">
      <xdr:nvSpPr>
        <xdr:cNvPr id="649" name="【児童館】&#10;有形固定資産減価償却率該当値テキスト"/>
        <xdr:cNvSpPr txBox="1"/>
      </xdr:nvSpPr>
      <xdr:spPr>
        <a:xfrm>
          <a:off x="16357600" y="1384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48260</xdr:rowOff>
    </xdr:from>
    <xdr:to xmlns:xdr="http://schemas.openxmlformats.org/drawingml/2006/spreadsheetDrawing">
      <xdr:col>81</xdr:col>
      <xdr:colOff>101600</xdr:colOff>
      <xdr:row>81</xdr:row>
      <xdr:rowOff>149860</xdr:rowOff>
    </xdr:to>
    <xdr:sp macro="" textlink="">
      <xdr:nvSpPr>
        <xdr:cNvPr id="650" name="楕円 649"/>
        <xdr:cNvSpPr/>
      </xdr:nvSpPr>
      <xdr:spPr>
        <a:xfrm>
          <a:off x="154305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99060</xdr:rowOff>
    </xdr:from>
    <xdr:to xmlns:xdr="http://schemas.openxmlformats.org/drawingml/2006/spreadsheetDrawing">
      <xdr:col>85</xdr:col>
      <xdr:colOff>127000</xdr:colOff>
      <xdr:row>81</xdr:row>
      <xdr:rowOff>158115</xdr:rowOff>
    </xdr:to>
    <xdr:cxnSp macro="">
      <xdr:nvCxnSpPr>
        <xdr:cNvPr id="651" name="直線コネクタ 650"/>
        <xdr:cNvCxnSpPr/>
      </xdr:nvCxnSpPr>
      <xdr:spPr>
        <a:xfrm>
          <a:off x="15481300" y="1398651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160655</xdr:rowOff>
    </xdr:from>
    <xdr:to xmlns:xdr="http://schemas.openxmlformats.org/drawingml/2006/spreadsheetDrawing">
      <xdr:col>76</xdr:col>
      <xdr:colOff>165100</xdr:colOff>
      <xdr:row>81</xdr:row>
      <xdr:rowOff>90805</xdr:rowOff>
    </xdr:to>
    <xdr:sp macro="" textlink="">
      <xdr:nvSpPr>
        <xdr:cNvPr id="652" name="楕円 651"/>
        <xdr:cNvSpPr/>
      </xdr:nvSpPr>
      <xdr:spPr>
        <a:xfrm>
          <a:off x="14541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40640</xdr:rowOff>
    </xdr:from>
    <xdr:to xmlns:xdr="http://schemas.openxmlformats.org/drawingml/2006/spreadsheetDrawing">
      <xdr:col>81</xdr:col>
      <xdr:colOff>50800</xdr:colOff>
      <xdr:row>81</xdr:row>
      <xdr:rowOff>99060</xdr:rowOff>
    </xdr:to>
    <xdr:cxnSp macro="">
      <xdr:nvCxnSpPr>
        <xdr:cNvPr id="653" name="直線コネクタ 652"/>
        <xdr:cNvCxnSpPr/>
      </xdr:nvCxnSpPr>
      <xdr:spPr>
        <a:xfrm>
          <a:off x="14592300" y="139280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101600</xdr:rowOff>
    </xdr:from>
    <xdr:to xmlns:xdr="http://schemas.openxmlformats.org/drawingml/2006/spreadsheetDrawing">
      <xdr:col>72</xdr:col>
      <xdr:colOff>38100</xdr:colOff>
      <xdr:row>81</xdr:row>
      <xdr:rowOff>31750</xdr:rowOff>
    </xdr:to>
    <xdr:sp macro="" textlink="">
      <xdr:nvSpPr>
        <xdr:cNvPr id="654" name="楕円 653"/>
        <xdr:cNvSpPr/>
      </xdr:nvSpPr>
      <xdr:spPr>
        <a:xfrm>
          <a:off x="1365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152400</xdr:rowOff>
    </xdr:from>
    <xdr:to xmlns:xdr="http://schemas.openxmlformats.org/drawingml/2006/spreadsheetDrawing">
      <xdr:col>76</xdr:col>
      <xdr:colOff>114300</xdr:colOff>
      <xdr:row>81</xdr:row>
      <xdr:rowOff>40640</xdr:rowOff>
    </xdr:to>
    <xdr:cxnSp macro="">
      <xdr:nvCxnSpPr>
        <xdr:cNvPr id="655" name="直線コネクタ 654"/>
        <xdr:cNvCxnSpPr/>
      </xdr:nvCxnSpPr>
      <xdr:spPr>
        <a:xfrm>
          <a:off x="13703300" y="138684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42545</xdr:rowOff>
    </xdr:from>
    <xdr:to xmlns:xdr="http://schemas.openxmlformats.org/drawingml/2006/spreadsheetDrawing">
      <xdr:col>67</xdr:col>
      <xdr:colOff>101600</xdr:colOff>
      <xdr:row>80</xdr:row>
      <xdr:rowOff>144145</xdr:rowOff>
    </xdr:to>
    <xdr:sp macro="" textlink="">
      <xdr:nvSpPr>
        <xdr:cNvPr id="656" name="楕円 655"/>
        <xdr:cNvSpPr/>
      </xdr:nvSpPr>
      <xdr:spPr>
        <a:xfrm>
          <a:off x="12763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93345</xdr:rowOff>
    </xdr:from>
    <xdr:to xmlns:xdr="http://schemas.openxmlformats.org/drawingml/2006/spreadsheetDrawing">
      <xdr:col>71</xdr:col>
      <xdr:colOff>177800</xdr:colOff>
      <xdr:row>80</xdr:row>
      <xdr:rowOff>152400</xdr:rowOff>
    </xdr:to>
    <xdr:cxnSp macro="">
      <xdr:nvCxnSpPr>
        <xdr:cNvPr id="657" name="直線コネクタ 656"/>
        <xdr:cNvCxnSpPr/>
      </xdr:nvCxnSpPr>
      <xdr:spPr>
        <a:xfrm>
          <a:off x="12814300" y="1380934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100965</xdr:rowOff>
    </xdr:from>
    <xdr:ext cx="405130" cy="257175"/>
    <xdr:sp macro="" textlink="">
      <xdr:nvSpPr>
        <xdr:cNvPr id="658" name="n_1aveValue【児童館】&#10;有形固定資産減価償却率"/>
        <xdr:cNvSpPr txBox="1"/>
      </xdr:nvSpPr>
      <xdr:spPr>
        <a:xfrm>
          <a:off x="15266035" y="143313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104775</xdr:rowOff>
    </xdr:from>
    <xdr:ext cx="403225" cy="259080"/>
    <xdr:sp macro="" textlink="">
      <xdr:nvSpPr>
        <xdr:cNvPr id="659" name="n_2aveValue【児童館】&#10;有形固定資産減価償却率"/>
        <xdr:cNvSpPr txBox="1"/>
      </xdr:nvSpPr>
      <xdr:spPr>
        <a:xfrm>
          <a:off x="14389735" y="14335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169545</xdr:rowOff>
    </xdr:from>
    <xdr:ext cx="403225" cy="257175"/>
    <xdr:sp macro="" textlink="">
      <xdr:nvSpPr>
        <xdr:cNvPr id="660" name="n_3aveValue【児童館】&#10;有形固定資産減価償却率"/>
        <xdr:cNvSpPr txBox="1"/>
      </xdr:nvSpPr>
      <xdr:spPr>
        <a:xfrm>
          <a:off x="13500735" y="14399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22860</xdr:rowOff>
    </xdr:from>
    <xdr:ext cx="403225" cy="259080"/>
    <xdr:sp macro="" textlink="">
      <xdr:nvSpPr>
        <xdr:cNvPr id="661" name="n_4aveValue【児童館】&#10;有形固定資産減価償却率"/>
        <xdr:cNvSpPr txBox="1"/>
      </xdr:nvSpPr>
      <xdr:spPr>
        <a:xfrm>
          <a:off x="12611735" y="14253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166370</xdr:rowOff>
    </xdr:from>
    <xdr:ext cx="405130" cy="257175"/>
    <xdr:sp macro="" textlink="">
      <xdr:nvSpPr>
        <xdr:cNvPr id="662" name="n_1mainValue【児童館】&#10;有形固定資産減価償却率"/>
        <xdr:cNvSpPr txBox="1"/>
      </xdr:nvSpPr>
      <xdr:spPr>
        <a:xfrm>
          <a:off x="15266035" y="137109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107315</xdr:rowOff>
    </xdr:from>
    <xdr:ext cx="403225" cy="259080"/>
    <xdr:sp macro="" textlink="">
      <xdr:nvSpPr>
        <xdr:cNvPr id="663" name="n_2mainValue【児童館】&#10;有形固定資産減価償却率"/>
        <xdr:cNvSpPr txBox="1"/>
      </xdr:nvSpPr>
      <xdr:spPr>
        <a:xfrm>
          <a:off x="14389735" y="136518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48260</xdr:rowOff>
    </xdr:from>
    <xdr:ext cx="403225" cy="259080"/>
    <xdr:sp macro="" textlink="">
      <xdr:nvSpPr>
        <xdr:cNvPr id="664" name="n_3mainValue【児童館】&#10;有形固定資産減価償却率"/>
        <xdr:cNvSpPr txBox="1"/>
      </xdr:nvSpPr>
      <xdr:spPr>
        <a:xfrm>
          <a:off x="13500735" y="1359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160655</xdr:rowOff>
    </xdr:from>
    <xdr:ext cx="403225" cy="259080"/>
    <xdr:sp macro="" textlink="">
      <xdr:nvSpPr>
        <xdr:cNvPr id="665" name="n_4mainValue【児童館】&#10;有形固定資産減価償却率"/>
        <xdr:cNvSpPr txBox="1"/>
      </xdr:nvSpPr>
      <xdr:spPr>
        <a:xfrm>
          <a:off x="12611735" y="13533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66" name="正方形/長方形 6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67" name="正方形/長方形 66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68" name="正方形/長方形 66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69" name="正方形/長方形 66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70" name="正方形/長方形 66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71" name="正方形/長方形 67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72" name="正方形/長方形 67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73" name="正方形/長方形 67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74" name="テキスト ボックス 673"/>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75" name="直線コネクタ 67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76" name="直線コネクタ 67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677" name="テキスト ボックス 676"/>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78" name="直線コネクタ 67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679" name="テキスト ボックス 678"/>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80" name="直線コネクタ 67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681" name="テキスト ボックス 680"/>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82" name="直線コネクタ 68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683" name="テキスト ボックス 682"/>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84" name="直線コネクタ 68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85" name="テキスト ボックス 684"/>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95250</xdr:rowOff>
    </xdr:from>
    <xdr:to xmlns:xdr="http://schemas.openxmlformats.org/drawingml/2006/spreadsheetDrawing">
      <xdr:col>116</xdr:col>
      <xdr:colOff>62865</xdr:colOff>
      <xdr:row>85</xdr:row>
      <xdr:rowOff>81280</xdr:rowOff>
    </xdr:to>
    <xdr:cxnSp macro="">
      <xdr:nvCxnSpPr>
        <xdr:cNvPr id="687" name="直線コネクタ 686"/>
        <xdr:cNvCxnSpPr/>
      </xdr:nvCxnSpPr>
      <xdr:spPr>
        <a:xfrm flipV="1">
          <a:off x="22160865" y="136398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85090</xdr:rowOff>
    </xdr:from>
    <xdr:ext cx="469900" cy="259080"/>
    <xdr:sp macro="" textlink="">
      <xdr:nvSpPr>
        <xdr:cNvPr id="688" name="【児童館】&#10;一人当たり面積最小値テキスト"/>
        <xdr:cNvSpPr txBox="1"/>
      </xdr:nvSpPr>
      <xdr:spPr>
        <a:xfrm>
          <a:off x="22199600" y="14658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81280</xdr:rowOff>
    </xdr:from>
    <xdr:to xmlns:xdr="http://schemas.openxmlformats.org/drawingml/2006/spreadsheetDrawing">
      <xdr:col>116</xdr:col>
      <xdr:colOff>152400</xdr:colOff>
      <xdr:row>85</xdr:row>
      <xdr:rowOff>81280</xdr:rowOff>
    </xdr:to>
    <xdr:cxnSp macro="">
      <xdr:nvCxnSpPr>
        <xdr:cNvPr id="689" name="直線コネクタ 688"/>
        <xdr:cNvCxnSpPr/>
      </xdr:nvCxnSpPr>
      <xdr:spPr>
        <a:xfrm>
          <a:off x="22072600" y="1465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41910</xdr:rowOff>
    </xdr:from>
    <xdr:ext cx="469900" cy="257175"/>
    <xdr:sp macro="" textlink="">
      <xdr:nvSpPr>
        <xdr:cNvPr id="690" name="【児童館】&#10;一人当たり面積最大値テキスト"/>
        <xdr:cNvSpPr txBox="1"/>
      </xdr:nvSpPr>
      <xdr:spPr>
        <a:xfrm>
          <a:off x="22199600" y="13415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95250</xdr:rowOff>
    </xdr:from>
    <xdr:to xmlns:xdr="http://schemas.openxmlformats.org/drawingml/2006/spreadsheetDrawing">
      <xdr:col>116</xdr:col>
      <xdr:colOff>152400</xdr:colOff>
      <xdr:row>79</xdr:row>
      <xdr:rowOff>95250</xdr:rowOff>
    </xdr:to>
    <xdr:cxnSp macro="">
      <xdr:nvCxnSpPr>
        <xdr:cNvPr id="691" name="直線コネクタ 690"/>
        <xdr:cNvCxnSpPr/>
      </xdr:nvCxnSpPr>
      <xdr:spPr>
        <a:xfrm>
          <a:off x="220726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117475</xdr:rowOff>
    </xdr:from>
    <xdr:ext cx="469900" cy="259080"/>
    <xdr:sp macro="" textlink="">
      <xdr:nvSpPr>
        <xdr:cNvPr id="692" name="【児童館】&#10;一人当たり面積平均値テキスト"/>
        <xdr:cNvSpPr txBox="1"/>
      </xdr:nvSpPr>
      <xdr:spPr>
        <a:xfrm>
          <a:off x="22199600" y="14176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94615</xdr:rowOff>
    </xdr:from>
    <xdr:to xmlns:xdr="http://schemas.openxmlformats.org/drawingml/2006/spreadsheetDrawing">
      <xdr:col>116</xdr:col>
      <xdr:colOff>114300</xdr:colOff>
      <xdr:row>84</xdr:row>
      <xdr:rowOff>24765</xdr:rowOff>
    </xdr:to>
    <xdr:sp macro="" textlink="">
      <xdr:nvSpPr>
        <xdr:cNvPr id="693" name="フローチャート: 判断 692"/>
        <xdr:cNvSpPr/>
      </xdr:nvSpPr>
      <xdr:spPr>
        <a:xfrm>
          <a:off x="22110700" y="143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117475</xdr:rowOff>
    </xdr:from>
    <xdr:to xmlns:xdr="http://schemas.openxmlformats.org/drawingml/2006/spreadsheetDrawing">
      <xdr:col>112</xdr:col>
      <xdr:colOff>38100</xdr:colOff>
      <xdr:row>84</xdr:row>
      <xdr:rowOff>47625</xdr:rowOff>
    </xdr:to>
    <xdr:sp macro="" textlink="">
      <xdr:nvSpPr>
        <xdr:cNvPr id="694" name="フローチャート: 判断 693"/>
        <xdr:cNvSpPr/>
      </xdr:nvSpPr>
      <xdr:spPr>
        <a:xfrm>
          <a:off x="21272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121920</xdr:rowOff>
    </xdr:from>
    <xdr:to xmlns:xdr="http://schemas.openxmlformats.org/drawingml/2006/spreadsheetDrawing">
      <xdr:col>107</xdr:col>
      <xdr:colOff>101600</xdr:colOff>
      <xdr:row>84</xdr:row>
      <xdr:rowOff>52070</xdr:rowOff>
    </xdr:to>
    <xdr:sp macro="" textlink="">
      <xdr:nvSpPr>
        <xdr:cNvPr id="695" name="フローチャート: 判断 694"/>
        <xdr:cNvSpPr/>
      </xdr:nvSpPr>
      <xdr:spPr>
        <a:xfrm>
          <a:off x="20383500" y="143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132080</xdr:rowOff>
    </xdr:from>
    <xdr:to xmlns:xdr="http://schemas.openxmlformats.org/drawingml/2006/spreadsheetDrawing">
      <xdr:col>102</xdr:col>
      <xdr:colOff>165100</xdr:colOff>
      <xdr:row>84</xdr:row>
      <xdr:rowOff>61595</xdr:rowOff>
    </xdr:to>
    <xdr:sp macro="" textlink="">
      <xdr:nvSpPr>
        <xdr:cNvPr id="696" name="フローチャート: 判断 695"/>
        <xdr:cNvSpPr/>
      </xdr:nvSpPr>
      <xdr:spPr>
        <a:xfrm>
          <a:off x="194945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29210</xdr:rowOff>
    </xdr:from>
    <xdr:to xmlns:xdr="http://schemas.openxmlformats.org/drawingml/2006/spreadsheetDrawing">
      <xdr:col>98</xdr:col>
      <xdr:colOff>38100</xdr:colOff>
      <xdr:row>84</xdr:row>
      <xdr:rowOff>130175</xdr:rowOff>
    </xdr:to>
    <xdr:sp macro="" textlink="">
      <xdr:nvSpPr>
        <xdr:cNvPr id="697" name="フローチャート: 判断 696"/>
        <xdr:cNvSpPr/>
      </xdr:nvSpPr>
      <xdr:spPr>
        <a:xfrm>
          <a:off x="186055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98" name="テキスト ボックス 69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99" name="テキスト ボックス 69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00" name="テキスト ボックス 69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01" name="テキスト ボックス 70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02" name="テキスト ボックス 70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74930</xdr:rowOff>
    </xdr:from>
    <xdr:to xmlns:xdr="http://schemas.openxmlformats.org/drawingml/2006/spreadsheetDrawing">
      <xdr:col>116</xdr:col>
      <xdr:colOff>114300</xdr:colOff>
      <xdr:row>85</xdr:row>
      <xdr:rowOff>4445</xdr:rowOff>
    </xdr:to>
    <xdr:sp macro="" textlink="">
      <xdr:nvSpPr>
        <xdr:cNvPr id="703" name="楕円 702"/>
        <xdr:cNvSpPr/>
      </xdr:nvSpPr>
      <xdr:spPr>
        <a:xfrm>
          <a:off x="221107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52705</xdr:rowOff>
    </xdr:from>
    <xdr:ext cx="469900" cy="257175"/>
    <xdr:sp macro="" textlink="">
      <xdr:nvSpPr>
        <xdr:cNvPr id="704" name="【児童館】&#10;一人当たり面積該当値テキスト"/>
        <xdr:cNvSpPr txBox="1"/>
      </xdr:nvSpPr>
      <xdr:spPr>
        <a:xfrm>
          <a:off x="22199600" y="144545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78740</xdr:rowOff>
    </xdr:from>
    <xdr:to xmlns:xdr="http://schemas.openxmlformats.org/drawingml/2006/spreadsheetDrawing">
      <xdr:col>112</xdr:col>
      <xdr:colOff>38100</xdr:colOff>
      <xdr:row>85</xdr:row>
      <xdr:rowOff>8890</xdr:rowOff>
    </xdr:to>
    <xdr:sp macro="" textlink="">
      <xdr:nvSpPr>
        <xdr:cNvPr id="705" name="楕円 704"/>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125095</xdr:rowOff>
    </xdr:from>
    <xdr:to xmlns:xdr="http://schemas.openxmlformats.org/drawingml/2006/spreadsheetDrawing">
      <xdr:col>116</xdr:col>
      <xdr:colOff>63500</xdr:colOff>
      <xdr:row>84</xdr:row>
      <xdr:rowOff>129540</xdr:rowOff>
    </xdr:to>
    <xdr:cxnSp macro="">
      <xdr:nvCxnSpPr>
        <xdr:cNvPr id="706" name="直線コネクタ 705"/>
        <xdr:cNvCxnSpPr/>
      </xdr:nvCxnSpPr>
      <xdr:spPr>
        <a:xfrm flipV="1">
          <a:off x="21323300" y="145268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83185</xdr:rowOff>
    </xdr:from>
    <xdr:to xmlns:xdr="http://schemas.openxmlformats.org/drawingml/2006/spreadsheetDrawing">
      <xdr:col>107</xdr:col>
      <xdr:colOff>101600</xdr:colOff>
      <xdr:row>85</xdr:row>
      <xdr:rowOff>13335</xdr:rowOff>
    </xdr:to>
    <xdr:sp macro="" textlink="">
      <xdr:nvSpPr>
        <xdr:cNvPr id="707" name="楕円 706"/>
        <xdr:cNvSpPr/>
      </xdr:nvSpPr>
      <xdr:spPr>
        <a:xfrm>
          <a:off x="203835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129540</xdr:rowOff>
    </xdr:from>
    <xdr:to xmlns:xdr="http://schemas.openxmlformats.org/drawingml/2006/spreadsheetDrawing">
      <xdr:col>111</xdr:col>
      <xdr:colOff>177800</xdr:colOff>
      <xdr:row>84</xdr:row>
      <xdr:rowOff>133985</xdr:rowOff>
    </xdr:to>
    <xdr:cxnSp macro="">
      <xdr:nvCxnSpPr>
        <xdr:cNvPr id="708" name="直線コネクタ 707"/>
        <xdr:cNvCxnSpPr/>
      </xdr:nvCxnSpPr>
      <xdr:spPr>
        <a:xfrm flipV="1">
          <a:off x="20434300" y="14531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87630</xdr:rowOff>
    </xdr:from>
    <xdr:to xmlns:xdr="http://schemas.openxmlformats.org/drawingml/2006/spreadsheetDrawing">
      <xdr:col>102</xdr:col>
      <xdr:colOff>165100</xdr:colOff>
      <xdr:row>85</xdr:row>
      <xdr:rowOff>17780</xdr:rowOff>
    </xdr:to>
    <xdr:sp macro="" textlink="">
      <xdr:nvSpPr>
        <xdr:cNvPr id="709" name="楕円 708"/>
        <xdr:cNvSpPr/>
      </xdr:nvSpPr>
      <xdr:spPr>
        <a:xfrm>
          <a:off x="19494500" y="144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133985</xdr:rowOff>
    </xdr:from>
    <xdr:to xmlns:xdr="http://schemas.openxmlformats.org/drawingml/2006/spreadsheetDrawing">
      <xdr:col>107</xdr:col>
      <xdr:colOff>50800</xdr:colOff>
      <xdr:row>84</xdr:row>
      <xdr:rowOff>138430</xdr:rowOff>
    </xdr:to>
    <xdr:cxnSp macro="">
      <xdr:nvCxnSpPr>
        <xdr:cNvPr id="710" name="直線コネクタ 709"/>
        <xdr:cNvCxnSpPr/>
      </xdr:nvCxnSpPr>
      <xdr:spPr>
        <a:xfrm flipV="1">
          <a:off x="19545300" y="145357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92710</xdr:rowOff>
    </xdr:from>
    <xdr:to xmlns:xdr="http://schemas.openxmlformats.org/drawingml/2006/spreadsheetDrawing">
      <xdr:col>98</xdr:col>
      <xdr:colOff>38100</xdr:colOff>
      <xdr:row>85</xdr:row>
      <xdr:rowOff>22860</xdr:rowOff>
    </xdr:to>
    <xdr:sp macro="" textlink="">
      <xdr:nvSpPr>
        <xdr:cNvPr id="711" name="楕円 710"/>
        <xdr:cNvSpPr/>
      </xdr:nvSpPr>
      <xdr:spPr>
        <a:xfrm>
          <a:off x="18605500" y="14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138430</xdr:rowOff>
    </xdr:from>
    <xdr:to xmlns:xdr="http://schemas.openxmlformats.org/drawingml/2006/spreadsheetDrawing">
      <xdr:col>102</xdr:col>
      <xdr:colOff>114300</xdr:colOff>
      <xdr:row>84</xdr:row>
      <xdr:rowOff>143510</xdr:rowOff>
    </xdr:to>
    <xdr:cxnSp macro="">
      <xdr:nvCxnSpPr>
        <xdr:cNvPr id="712" name="直線コネクタ 711"/>
        <xdr:cNvCxnSpPr/>
      </xdr:nvCxnSpPr>
      <xdr:spPr>
        <a:xfrm flipV="1">
          <a:off x="18656300" y="145402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64135</xdr:rowOff>
    </xdr:from>
    <xdr:ext cx="469900" cy="257175"/>
    <xdr:sp macro="" textlink="">
      <xdr:nvSpPr>
        <xdr:cNvPr id="713" name="n_1aveValue【児童館】&#10;一人当たり面積"/>
        <xdr:cNvSpPr txBox="1"/>
      </xdr:nvSpPr>
      <xdr:spPr>
        <a:xfrm>
          <a:off x="21075650" y="141230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68580</xdr:rowOff>
    </xdr:from>
    <xdr:ext cx="467995" cy="259080"/>
    <xdr:sp macro="" textlink="">
      <xdr:nvSpPr>
        <xdr:cNvPr id="714" name="n_2aveValue【児童館】&#10;一人当たり面積"/>
        <xdr:cNvSpPr txBox="1"/>
      </xdr:nvSpPr>
      <xdr:spPr>
        <a:xfrm>
          <a:off x="20199350" y="14127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78105</xdr:rowOff>
    </xdr:from>
    <xdr:ext cx="467995" cy="257175"/>
    <xdr:sp macro="" textlink="">
      <xdr:nvSpPr>
        <xdr:cNvPr id="715" name="n_3aveValue【児童館】&#10;一人当たり面積"/>
        <xdr:cNvSpPr txBox="1"/>
      </xdr:nvSpPr>
      <xdr:spPr>
        <a:xfrm>
          <a:off x="19310350" y="141370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146685</xdr:rowOff>
    </xdr:from>
    <xdr:ext cx="467995" cy="257175"/>
    <xdr:sp macro="" textlink="">
      <xdr:nvSpPr>
        <xdr:cNvPr id="716" name="n_4aveValue【児童館】&#10;一人当たり面積"/>
        <xdr:cNvSpPr txBox="1"/>
      </xdr:nvSpPr>
      <xdr:spPr>
        <a:xfrm>
          <a:off x="18421350" y="14205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0</xdr:rowOff>
    </xdr:from>
    <xdr:ext cx="469900" cy="259080"/>
    <xdr:sp macro="" textlink="">
      <xdr:nvSpPr>
        <xdr:cNvPr id="717" name="n_1mainValue【児童館】&#10;一人当たり面積"/>
        <xdr:cNvSpPr txBox="1"/>
      </xdr:nvSpPr>
      <xdr:spPr>
        <a:xfrm>
          <a:off x="2107565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4445</xdr:rowOff>
    </xdr:from>
    <xdr:ext cx="467995" cy="259080"/>
    <xdr:sp macro="" textlink="">
      <xdr:nvSpPr>
        <xdr:cNvPr id="718" name="n_2mainValue【児童館】&#10;一人当たり面積"/>
        <xdr:cNvSpPr txBox="1"/>
      </xdr:nvSpPr>
      <xdr:spPr>
        <a:xfrm>
          <a:off x="20199350" y="145776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8890</xdr:rowOff>
    </xdr:from>
    <xdr:ext cx="467995" cy="257175"/>
    <xdr:sp macro="" textlink="">
      <xdr:nvSpPr>
        <xdr:cNvPr id="719" name="n_3mainValue【児童館】&#10;一人当たり面積"/>
        <xdr:cNvSpPr txBox="1"/>
      </xdr:nvSpPr>
      <xdr:spPr>
        <a:xfrm>
          <a:off x="19310350" y="145821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13970</xdr:rowOff>
    </xdr:from>
    <xdr:ext cx="467995" cy="259080"/>
    <xdr:sp macro="" textlink="">
      <xdr:nvSpPr>
        <xdr:cNvPr id="720" name="n_4mainValue【児童館】&#10;一人当たり面積"/>
        <xdr:cNvSpPr txBox="1"/>
      </xdr:nvSpPr>
      <xdr:spPr>
        <a:xfrm>
          <a:off x="18421350" y="14587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21" name="正方形/長方形 7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22" name="正方形/長方形 72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23" name="正方形/長方形 72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24" name="正方形/長方形 72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25" name="正方形/長方形 72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26" name="正方形/長方形 72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27" name="正方形/長方形 72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8" name="正方形/長方形 72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29" name="テキスト ボックス 728"/>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30" name="直線コネクタ 72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31" name="テキスト ボックス 730"/>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32" name="直線コネクタ 73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733" name="テキスト ボックス 732"/>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34" name="直線コネクタ 73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35" name="テキスト ボックス 734"/>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36" name="直線コネクタ 73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37" name="テキスト ボックス 73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38" name="直線コネクタ 73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39" name="テキスト ボックス 73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40" name="直線コネクタ 73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41" name="テキスト ボックス 740"/>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42" name="直線コネクタ 74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743" name="テキスト ボックス 742"/>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59055</xdr:rowOff>
    </xdr:from>
    <xdr:to xmlns:xdr="http://schemas.openxmlformats.org/drawingml/2006/spreadsheetDrawing">
      <xdr:col>85</xdr:col>
      <xdr:colOff>126365</xdr:colOff>
      <xdr:row>108</xdr:row>
      <xdr:rowOff>152400</xdr:rowOff>
    </xdr:to>
    <xdr:cxnSp macro="">
      <xdr:nvCxnSpPr>
        <xdr:cNvPr id="745" name="直線コネクタ 744"/>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746"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47" name="直線コネクタ 746"/>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xdr:rowOff>
    </xdr:from>
    <xdr:ext cx="405130" cy="257175"/>
    <xdr:sp macro="" textlink="">
      <xdr:nvSpPr>
        <xdr:cNvPr id="748" name="【公民館】&#10;有形固定資産減価償却率最大値テキスト"/>
        <xdr:cNvSpPr txBox="1"/>
      </xdr:nvSpPr>
      <xdr:spPr>
        <a:xfrm>
          <a:off x="16357600" y="16808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59055</xdr:rowOff>
    </xdr:from>
    <xdr:to xmlns:xdr="http://schemas.openxmlformats.org/drawingml/2006/spreadsheetDrawing">
      <xdr:col>86</xdr:col>
      <xdr:colOff>25400</xdr:colOff>
      <xdr:row>99</xdr:row>
      <xdr:rowOff>59055</xdr:rowOff>
    </xdr:to>
    <xdr:cxnSp macro="">
      <xdr:nvCxnSpPr>
        <xdr:cNvPr id="749" name="直線コネクタ 748"/>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74930</xdr:rowOff>
    </xdr:from>
    <xdr:ext cx="405130" cy="257175"/>
    <xdr:sp macro="" textlink="">
      <xdr:nvSpPr>
        <xdr:cNvPr id="750" name="【公民館】&#10;有形固定資産減価償却率平均値テキスト"/>
        <xdr:cNvSpPr txBox="1"/>
      </xdr:nvSpPr>
      <xdr:spPr>
        <a:xfrm>
          <a:off x="16357600" y="180771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95885</xdr:rowOff>
    </xdr:from>
    <xdr:to xmlns:xdr="http://schemas.openxmlformats.org/drawingml/2006/spreadsheetDrawing">
      <xdr:col>85</xdr:col>
      <xdr:colOff>177800</xdr:colOff>
      <xdr:row>106</xdr:row>
      <xdr:rowOff>26035</xdr:rowOff>
    </xdr:to>
    <xdr:sp macro="" textlink="">
      <xdr:nvSpPr>
        <xdr:cNvPr id="751" name="フローチャート: 判断 750"/>
        <xdr:cNvSpPr/>
      </xdr:nvSpPr>
      <xdr:spPr>
        <a:xfrm>
          <a:off x="162687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86360</xdr:rowOff>
    </xdr:from>
    <xdr:to xmlns:xdr="http://schemas.openxmlformats.org/drawingml/2006/spreadsheetDrawing">
      <xdr:col>81</xdr:col>
      <xdr:colOff>101600</xdr:colOff>
      <xdr:row>106</xdr:row>
      <xdr:rowOff>16510</xdr:rowOff>
    </xdr:to>
    <xdr:sp macro="" textlink="">
      <xdr:nvSpPr>
        <xdr:cNvPr id="752" name="フローチャート: 判断 751"/>
        <xdr:cNvSpPr/>
      </xdr:nvSpPr>
      <xdr:spPr>
        <a:xfrm>
          <a:off x="15430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52070</xdr:rowOff>
    </xdr:from>
    <xdr:to xmlns:xdr="http://schemas.openxmlformats.org/drawingml/2006/spreadsheetDrawing">
      <xdr:col>76</xdr:col>
      <xdr:colOff>165100</xdr:colOff>
      <xdr:row>105</xdr:row>
      <xdr:rowOff>153670</xdr:rowOff>
    </xdr:to>
    <xdr:sp macro="" textlink="">
      <xdr:nvSpPr>
        <xdr:cNvPr id="753" name="フローチャート: 判断 752"/>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92075</xdr:rowOff>
    </xdr:from>
    <xdr:to xmlns:xdr="http://schemas.openxmlformats.org/drawingml/2006/spreadsheetDrawing">
      <xdr:col>72</xdr:col>
      <xdr:colOff>38100</xdr:colOff>
      <xdr:row>106</xdr:row>
      <xdr:rowOff>22225</xdr:rowOff>
    </xdr:to>
    <xdr:sp macro="" textlink="">
      <xdr:nvSpPr>
        <xdr:cNvPr id="754" name="フローチャート: 判断 753"/>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76835</xdr:rowOff>
    </xdr:from>
    <xdr:to xmlns:xdr="http://schemas.openxmlformats.org/drawingml/2006/spreadsheetDrawing">
      <xdr:col>67</xdr:col>
      <xdr:colOff>101600</xdr:colOff>
      <xdr:row>106</xdr:row>
      <xdr:rowOff>6985</xdr:rowOff>
    </xdr:to>
    <xdr:sp macro="" textlink="">
      <xdr:nvSpPr>
        <xdr:cNvPr id="755" name="フローチャート: 判断 754"/>
        <xdr:cNvSpPr/>
      </xdr:nvSpPr>
      <xdr:spPr>
        <a:xfrm>
          <a:off x="127635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56" name="テキスト ボックス 75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57" name="テキスト ボックス 75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58" name="テキスト ボックス 75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59" name="テキスト ボックス 75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60" name="テキスト ボックス 75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36830</xdr:rowOff>
    </xdr:from>
    <xdr:to xmlns:xdr="http://schemas.openxmlformats.org/drawingml/2006/spreadsheetDrawing">
      <xdr:col>85</xdr:col>
      <xdr:colOff>177800</xdr:colOff>
      <xdr:row>105</xdr:row>
      <xdr:rowOff>138430</xdr:rowOff>
    </xdr:to>
    <xdr:sp macro="" textlink="">
      <xdr:nvSpPr>
        <xdr:cNvPr id="761" name="楕円 760"/>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59690</xdr:rowOff>
    </xdr:from>
    <xdr:ext cx="405130" cy="259080"/>
    <xdr:sp macro="" textlink="">
      <xdr:nvSpPr>
        <xdr:cNvPr id="762" name="【公民館】&#10;有形固定資産減価償却率該当値テキスト"/>
        <xdr:cNvSpPr txBox="1"/>
      </xdr:nvSpPr>
      <xdr:spPr>
        <a:xfrm>
          <a:off x="16357600" y="17890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168275</xdr:rowOff>
    </xdr:from>
    <xdr:to xmlns:xdr="http://schemas.openxmlformats.org/drawingml/2006/spreadsheetDrawing">
      <xdr:col>81</xdr:col>
      <xdr:colOff>101600</xdr:colOff>
      <xdr:row>105</xdr:row>
      <xdr:rowOff>98425</xdr:rowOff>
    </xdr:to>
    <xdr:sp macro="" textlink="">
      <xdr:nvSpPr>
        <xdr:cNvPr id="763" name="楕円 762"/>
        <xdr:cNvSpPr/>
      </xdr:nvSpPr>
      <xdr:spPr>
        <a:xfrm>
          <a:off x="1543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47625</xdr:rowOff>
    </xdr:from>
    <xdr:to xmlns:xdr="http://schemas.openxmlformats.org/drawingml/2006/spreadsheetDrawing">
      <xdr:col>85</xdr:col>
      <xdr:colOff>127000</xdr:colOff>
      <xdr:row>105</xdr:row>
      <xdr:rowOff>87630</xdr:rowOff>
    </xdr:to>
    <xdr:cxnSp macro="">
      <xdr:nvCxnSpPr>
        <xdr:cNvPr id="764" name="直線コネクタ 763"/>
        <xdr:cNvCxnSpPr/>
      </xdr:nvCxnSpPr>
      <xdr:spPr>
        <a:xfrm>
          <a:off x="15481300" y="180498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116840</xdr:rowOff>
    </xdr:from>
    <xdr:to xmlns:xdr="http://schemas.openxmlformats.org/drawingml/2006/spreadsheetDrawing">
      <xdr:col>76</xdr:col>
      <xdr:colOff>165100</xdr:colOff>
      <xdr:row>105</xdr:row>
      <xdr:rowOff>46990</xdr:rowOff>
    </xdr:to>
    <xdr:sp macro="" textlink="">
      <xdr:nvSpPr>
        <xdr:cNvPr id="765" name="楕円 764"/>
        <xdr:cNvSpPr/>
      </xdr:nvSpPr>
      <xdr:spPr>
        <a:xfrm>
          <a:off x="14541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167640</xdr:rowOff>
    </xdr:from>
    <xdr:to xmlns:xdr="http://schemas.openxmlformats.org/drawingml/2006/spreadsheetDrawing">
      <xdr:col>81</xdr:col>
      <xdr:colOff>50800</xdr:colOff>
      <xdr:row>105</xdr:row>
      <xdr:rowOff>47625</xdr:rowOff>
    </xdr:to>
    <xdr:cxnSp macro="">
      <xdr:nvCxnSpPr>
        <xdr:cNvPr id="766" name="直線コネクタ 765"/>
        <xdr:cNvCxnSpPr/>
      </xdr:nvCxnSpPr>
      <xdr:spPr>
        <a:xfrm>
          <a:off x="14592300" y="179984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67310</xdr:rowOff>
    </xdr:from>
    <xdr:to xmlns:xdr="http://schemas.openxmlformats.org/drawingml/2006/spreadsheetDrawing">
      <xdr:col>72</xdr:col>
      <xdr:colOff>38100</xdr:colOff>
      <xdr:row>104</xdr:row>
      <xdr:rowOff>168910</xdr:rowOff>
    </xdr:to>
    <xdr:sp macro="" textlink="">
      <xdr:nvSpPr>
        <xdr:cNvPr id="767" name="楕円 766"/>
        <xdr:cNvSpPr/>
      </xdr:nvSpPr>
      <xdr:spPr>
        <a:xfrm>
          <a:off x="13652500" y="17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118110</xdr:rowOff>
    </xdr:from>
    <xdr:to xmlns:xdr="http://schemas.openxmlformats.org/drawingml/2006/spreadsheetDrawing">
      <xdr:col>76</xdr:col>
      <xdr:colOff>114300</xdr:colOff>
      <xdr:row>104</xdr:row>
      <xdr:rowOff>167640</xdr:rowOff>
    </xdr:to>
    <xdr:cxnSp macro="">
      <xdr:nvCxnSpPr>
        <xdr:cNvPr id="768" name="直線コネクタ 767"/>
        <xdr:cNvCxnSpPr/>
      </xdr:nvCxnSpPr>
      <xdr:spPr>
        <a:xfrm>
          <a:off x="13703300" y="179489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23495</xdr:rowOff>
    </xdr:from>
    <xdr:to xmlns:xdr="http://schemas.openxmlformats.org/drawingml/2006/spreadsheetDrawing">
      <xdr:col>67</xdr:col>
      <xdr:colOff>101600</xdr:colOff>
      <xdr:row>104</xdr:row>
      <xdr:rowOff>125095</xdr:rowOff>
    </xdr:to>
    <xdr:sp macro="" textlink="">
      <xdr:nvSpPr>
        <xdr:cNvPr id="769" name="楕円 768"/>
        <xdr:cNvSpPr/>
      </xdr:nvSpPr>
      <xdr:spPr>
        <a:xfrm>
          <a:off x="12763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74930</xdr:rowOff>
    </xdr:from>
    <xdr:to xmlns:xdr="http://schemas.openxmlformats.org/drawingml/2006/spreadsheetDrawing">
      <xdr:col>71</xdr:col>
      <xdr:colOff>177800</xdr:colOff>
      <xdr:row>104</xdr:row>
      <xdr:rowOff>118110</xdr:rowOff>
    </xdr:to>
    <xdr:cxnSp macro="">
      <xdr:nvCxnSpPr>
        <xdr:cNvPr id="770" name="直線コネクタ 769"/>
        <xdr:cNvCxnSpPr/>
      </xdr:nvCxnSpPr>
      <xdr:spPr>
        <a:xfrm>
          <a:off x="12814300" y="17905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7620</xdr:rowOff>
    </xdr:from>
    <xdr:ext cx="405130" cy="257175"/>
    <xdr:sp macro="" textlink="">
      <xdr:nvSpPr>
        <xdr:cNvPr id="771" name="n_1aveValue【公民館】&#10;有形固定資産減価償却率"/>
        <xdr:cNvSpPr txBox="1"/>
      </xdr:nvSpPr>
      <xdr:spPr>
        <a:xfrm>
          <a:off x="15266035" y="181813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144780</xdr:rowOff>
    </xdr:from>
    <xdr:ext cx="403225" cy="257175"/>
    <xdr:sp macro="" textlink="">
      <xdr:nvSpPr>
        <xdr:cNvPr id="772" name="n_2aveValue【公民館】&#10;有形固定資産減価償却率"/>
        <xdr:cNvSpPr txBox="1"/>
      </xdr:nvSpPr>
      <xdr:spPr>
        <a:xfrm>
          <a:off x="14389735" y="18147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13335</xdr:rowOff>
    </xdr:from>
    <xdr:ext cx="403225" cy="259080"/>
    <xdr:sp macro="" textlink="">
      <xdr:nvSpPr>
        <xdr:cNvPr id="773" name="n_3aveValue【公民館】&#10;有形固定資産減価償却率"/>
        <xdr:cNvSpPr txBox="1"/>
      </xdr:nvSpPr>
      <xdr:spPr>
        <a:xfrm>
          <a:off x="13500735" y="18187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169545</xdr:rowOff>
    </xdr:from>
    <xdr:ext cx="403225" cy="257175"/>
    <xdr:sp macro="" textlink="">
      <xdr:nvSpPr>
        <xdr:cNvPr id="774" name="n_4aveValue【公民館】&#10;有形固定資産減価償却率"/>
        <xdr:cNvSpPr txBox="1"/>
      </xdr:nvSpPr>
      <xdr:spPr>
        <a:xfrm>
          <a:off x="12611735" y="181717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114935</xdr:rowOff>
    </xdr:from>
    <xdr:ext cx="405130" cy="259080"/>
    <xdr:sp macro="" textlink="">
      <xdr:nvSpPr>
        <xdr:cNvPr id="775" name="n_1mainValue【公民館】&#10;有形固定資産減価償却率"/>
        <xdr:cNvSpPr txBox="1"/>
      </xdr:nvSpPr>
      <xdr:spPr>
        <a:xfrm>
          <a:off x="15266035" y="1777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63500</xdr:rowOff>
    </xdr:from>
    <xdr:ext cx="403225" cy="257175"/>
    <xdr:sp macro="" textlink="">
      <xdr:nvSpPr>
        <xdr:cNvPr id="776" name="n_2mainValue【公民館】&#10;有形固定資産減価償却率"/>
        <xdr:cNvSpPr txBox="1"/>
      </xdr:nvSpPr>
      <xdr:spPr>
        <a:xfrm>
          <a:off x="14389735" y="17722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13970</xdr:rowOff>
    </xdr:from>
    <xdr:ext cx="403225" cy="259080"/>
    <xdr:sp macro="" textlink="">
      <xdr:nvSpPr>
        <xdr:cNvPr id="777" name="n_3mainValue【公民館】&#10;有形固定資産減価償却率"/>
        <xdr:cNvSpPr txBox="1"/>
      </xdr:nvSpPr>
      <xdr:spPr>
        <a:xfrm>
          <a:off x="13500735" y="17673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141605</xdr:rowOff>
    </xdr:from>
    <xdr:ext cx="403225" cy="259080"/>
    <xdr:sp macro="" textlink="">
      <xdr:nvSpPr>
        <xdr:cNvPr id="778" name="n_4mainValue【公民館】&#10;有形固定資産減価償却率"/>
        <xdr:cNvSpPr txBox="1"/>
      </xdr:nvSpPr>
      <xdr:spPr>
        <a:xfrm>
          <a:off x="12611735" y="17629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79" name="正方形/長方形 7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0" name="正方形/長方形 77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1" name="正方形/長方形 78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2" name="正方形/長方形 78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83" name="正方形/長方形 78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84" name="正方形/長方形 78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85" name="正方形/長方形 78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6" name="正方形/長方形 78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87" name="テキスト ボックス 786"/>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88" name="直線コネクタ 78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89" name="直線コネクタ 78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790" name="テキスト ボックス 789"/>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91" name="直線コネクタ 79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792" name="テキスト ボックス 791"/>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93" name="直線コネクタ 79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794" name="テキスト ボックス 793"/>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95" name="直線コネクタ 79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796" name="テキスト ボックス 795"/>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97" name="直線コネクタ 79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798" name="テキスト ボックス 797"/>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99" name="直線コネクタ 79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00" name="テキスト ボックス 799"/>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15875</xdr:rowOff>
    </xdr:from>
    <xdr:to xmlns:xdr="http://schemas.openxmlformats.org/drawingml/2006/spreadsheetDrawing">
      <xdr:col>116</xdr:col>
      <xdr:colOff>62865</xdr:colOff>
      <xdr:row>108</xdr:row>
      <xdr:rowOff>139700</xdr:rowOff>
    </xdr:to>
    <xdr:cxnSp macro="">
      <xdr:nvCxnSpPr>
        <xdr:cNvPr id="802" name="直線コネクタ 801"/>
        <xdr:cNvCxnSpPr/>
      </xdr:nvCxnSpPr>
      <xdr:spPr>
        <a:xfrm flipV="1">
          <a:off x="22160865" y="1733232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143510</xdr:rowOff>
    </xdr:from>
    <xdr:ext cx="469900" cy="257175"/>
    <xdr:sp macro="" textlink="">
      <xdr:nvSpPr>
        <xdr:cNvPr id="803" name="【公民館】&#10;一人当たり面積最小値テキスト"/>
        <xdr:cNvSpPr txBox="1"/>
      </xdr:nvSpPr>
      <xdr:spPr>
        <a:xfrm>
          <a:off x="22199600" y="18660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139700</xdr:rowOff>
    </xdr:from>
    <xdr:to xmlns:xdr="http://schemas.openxmlformats.org/drawingml/2006/spreadsheetDrawing">
      <xdr:col>116</xdr:col>
      <xdr:colOff>152400</xdr:colOff>
      <xdr:row>108</xdr:row>
      <xdr:rowOff>139700</xdr:rowOff>
    </xdr:to>
    <xdr:cxnSp macro="">
      <xdr:nvCxnSpPr>
        <xdr:cNvPr id="804" name="直線コネクタ 803"/>
        <xdr:cNvCxnSpPr/>
      </xdr:nvCxnSpPr>
      <xdr:spPr>
        <a:xfrm>
          <a:off x="22072600" y="186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133985</xdr:rowOff>
    </xdr:from>
    <xdr:ext cx="469900" cy="257175"/>
    <xdr:sp macro="" textlink="">
      <xdr:nvSpPr>
        <xdr:cNvPr id="805" name="【公民館】&#10;一人当たり面積最大値テキスト"/>
        <xdr:cNvSpPr txBox="1"/>
      </xdr:nvSpPr>
      <xdr:spPr>
        <a:xfrm>
          <a:off x="22199600" y="171075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15875</xdr:rowOff>
    </xdr:from>
    <xdr:to xmlns:xdr="http://schemas.openxmlformats.org/drawingml/2006/spreadsheetDrawing">
      <xdr:col>116</xdr:col>
      <xdr:colOff>152400</xdr:colOff>
      <xdr:row>101</xdr:row>
      <xdr:rowOff>15875</xdr:rowOff>
    </xdr:to>
    <xdr:cxnSp macro="">
      <xdr:nvCxnSpPr>
        <xdr:cNvPr id="806" name="直線コネクタ 805"/>
        <xdr:cNvCxnSpPr/>
      </xdr:nvCxnSpPr>
      <xdr:spPr>
        <a:xfrm>
          <a:off x="22072600" y="1733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167005</xdr:rowOff>
    </xdr:from>
    <xdr:ext cx="469900" cy="257175"/>
    <xdr:sp macro="" textlink="">
      <xdr:nvSpPr>
        <xdr:cNvPr id="807" name="【公民館】&#10;一人当たり面積平均値テキスト"/>
        <xdr:cNvSpPr txBox="1"/>
      </xdr:nvSpPr>
      <xdr:spPr>
        <a:xfrm>
          <a:off x="22199600" y="1816925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144145</xdr:rowOff>
    </xdr:from>
    <xdr:to xmlns:xdr="http://schemas.openxmlformats.org/drawingml/2006/spreadsheetDrawing">
      <xdr:col>116</xdr:col>
      <xdr:colOff>114300</xdr:colOff>
      <xdr:row>107</xdr:row>
      <xdr:rowOff>74930</xdr:rowOff>
    </xdr:to>
    <xdr:sp macro="" textlink="">
      <xdr:nvSpPr>
        <xdr:cNvPr id="808" name="フローチャート: 判断 807"/>
        <xdr:cNvSpPr/>
      </xdr:nvSpPr>
      <xdr:spPr>
        <a:xfrm>
          <a:off x="22110700" y="18317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156210</xdr:rowOff>
    </xdr:from>
    <xdr:to xmlns:xdr="http://schemas.openxmlformats.org/drawingml/2006/spreadsheetDrawing">
      <xdr:col>112</xdr:col>
      <xdr:colOff>38100</xdr:colOff>
      <xdr:row>107</xdr:row>
      <xdr:rowOff>86360</xdr:rowOff>
    </xdr:to>
    <xdr:sp macro="" textlink="">
      <xdr:nvSpPr>
        <xdr:cNvPr id="809" name="フローチャート: 判断 808"/>
        <xdr:cNvSpPr/>
      </xdr:nvSpPr>
      <xdr:spPr>
        <a:xfrm>
          <a:off x="21272500" y="1832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158750</xdr:rowOff>
    </xdr:from>
    <xdr:to xmlns:xdr="http://schemas.openxmlformats.org/drawingml/2006/spreadsheetDrawing">
      <xdr:col>107</xdr:col>
      <xdr:colOff>101600</xdr:colOff>
      <xdr:row>107</xdr:row>
      <xdr:rowOff>88900</xdr:rowOff>
    </xdr:to>
    <xdr:sp macro="" textlink="">
      <xdr:nvSpPr>
        <xdr:cNvPr id="810" name="フローチャート: 判断 809"/>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148590</xdr:rowOff>
    </xdr:from>
    <xdr:to xmlns:xdr="http://schemas.openxmlformats.org/drawingml/2006/spreadsheetDrawing">
      <xdr:col>102</xdr:col>
      <xdr:colOff>165100</xdr:colOff>
      <xdr:row>107</xdr:row>
      <xdr:rowOff>78740</xdr:rowOff>
    </xdr:to>
    <xdr:sp macro="" textlink="">
      <xdr:nvSpPr>
        <xdr:cNvPr id="811" name="フローチャート: 判断 810"/>
        <xdr:cNvSpPr/>
      </xdr:nvSpPr>
      <xdr:spPr>
        <a:xfrm>
          <a:off x="1949450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143510</xdr:rowOff>
    </xdr:from>
    <xdr:to xmlns:xdr="http://schemas.openxmlformats.org/drawingml/2006/spreadsheetDrawing">
      <xdr:col>98</xdr:col>
      <xdr:colOff>38100</xdr:colOff>
      <xdr:row>107</xdr:row>
      <xdr:rowOff>73660</xdr:rowOff>
    </xdr:to>
    <xdr:sp macro="" textlink="">
      <xdr:nvSpPr>
        <xdr:cNvPr id="812" name="フローチャート: 判断 811"/>
        <xdr:cNvSpPr/>
      </xdr:nvSpPr>
      <xdr:spPr>
        <a:xfrm>
          <a:off x="18605500" y="18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3" name="テキスト ボックス 81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14" name="テキスト ボックス 81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15" name="テキスト ボックス 81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16" name="テキスト ボックス 81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17" name="テキスト ボックス 81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167640</xdr:rowOff>
    </xdr:from>
    <xdr:to xmlns:xdr="http://schemas.openxmlformats.org/drawingml/2006/spreadsheetDrawing">
      <xdr:col>116</xdr:col>
      <xdr:colOff>114300</xdr:colOff>
      <xdr:row>108</xdr:row>
      <xdr:rowOff>97790</xdr:rowOff>
    </xdr:to>
    <xdr:sp macro="" textlink="">
      <xdr:nvSpPr>
        <xdr:cNvPr id="818" name="楕円 817"/>
        <xdr:cNvSpPr/>
      </xdr:nvSpPr>
      <xdr:spPr>
        <a:xfrm>
          <a:off x="22110700" y="185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82550</xdr:rowOff>
    </xdr:from>
    <xdr:ext cx="469900" cy="259080"/>
    <xdr:sp macro="" textlink="">
      <xdr:nvSpPr>
        <xdr:cNvPr id="819" name="【公民館】&#10;一人当たり面積該当値テキスト"/>
        <xdr:cNvSpPr txBox="1"/>
      </xdr:nvSpPr>
      <xdr:spPr>
        <a:xfrm>
          <a:off x="22199600" y="1842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169545</xdr:rowOff>
    </xdr:from>
    <xdr:to xmlns:xdr="http://schemas.openxmlformats.org/drawingml/2006/spreadsheetDrawing">
      <xdr:col>112</xdr:col>
      <xdr:colOff>38100</xdr:colOff>
      <xdr:row>108</xdr:row>
      <xdr:rowOff>99695</xdr:rowOff>
    </xdr:to>
    <xdr:sp macro="" textlink="">
      <xdr:nvSpPr>
        <xdr:cNvPr id="820" name="楕円 819"/>
        <xdr:cNvSpPr/>
      </xdr:nvSpPr>
      <xdr:spPr>
        <a:xfrm>
          <a:off x="21272500" y="185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46990</xdr:rowOff>
    </xdr:from>
    <xdr:to xmlns:xdr="http://schemas.openxmlformats.org/drawingml/2006/spreadsheetDrawing">
      <xdr:col>116</xdr:col>
      <xdr:colOff>63500</xdr:colOff>
      <xdr:row>108</xdr:row>
      <xdr:rowOff>48895</xdr:rowOff>
    </xdr:to>
    <xdr:cxnSp macro="">
      <xdr:nvCxnSpPr>
        <xdr:cNvPr id="821" name="直線コネクタ 820"/>
        <xdr:cNvCxnSpPr/>
      </xdr:nvCxnSpPr>
      <xdr:spPr>
        <a:xfrm flipV="1">
          <a:off x="21323300" y="185635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170815</xdr:rowOff>
    </xdr:from>
    <xdr:to xmlns:xdr="http://schemas.openxmlformats.org/drawingml/2006/spreadsheetDrawing">
      <xdr:col>107</xdr:col>
      <xdr:colOff>101600</xdr:colOff>
      <xdr:row>108</xdr:row>
      <xdr:rowOff>100965</xdr:rowOff>
    </xdr:to>
    <xdr:sp macro="" textlink="">
      <xdr:nvSpPr>
        <xdr:cNvPr id="822" name="楕円 821"/>
        <xdr:cNvSpPr/>
      </xdr:nvSpPr>
      <xdr:spPr>
        <a:xfrm>
          <a:off x="20383500" y="185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48895</xdr:rowOff>
    </xdr:from>
    <xdr:to xmlns:xdr="http://schemas.openxmlformats.org/drawingml/2006/spreadsheetDrawing">
      <xdr:col>111</xdr:col>
      <xdr:colOff>177800</xdr:colOff>
      <xdr:row>108</xdr:row>
      <xdr:rowOff>50165</xdr:rowOff>
    </xdr:to>
    <xdr:cxnSp macro="">
      <xdr:nvCxnSpPr>
        <xdr:cNvPr id="823" name="直線コネクタ 822"/>
        <xdr:cNvCxnSpPr/>
      </xdr:nvCxnSpPr>
      <xdr:spPr>
        <a:xfrm flipV="1">
          <a:off x="20434300" y="185654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1905</xdr:rowOff>
    </xdr:from>
    <xdr:to xmlns:xdr="http://schemas.openxmlformats.org/drawingml/2006/spreadsheetDrawing">
      <xdr:col>102</xdr:col>
      <xdr:colOff>165100</xdr:colOff>
      <xdr:row>108</xdr:row>
      <xdr:rowOff>103505</xdr:rowOff>
    </xdr:to>
    <xdr:sp macro="" textlink="">
      <xdr:nvSpPr>
        <xdr:cNvPr id="824" name="楕円 823"/>
        <xdr:cNvSpPr/>
      </xdr:nvSpPr>
      <xdr:spPr>
        <a:xfrm>
          <a:off x="19494500" y="185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50165</xdr:rowOff>
    </xdr:from>
    <xdr:to xmlns:xdr="http://schemas.openxmlformats.org/drawingml/2006/spreadsheetDrawing">
      <xdr:col>107</xdr:col>
      <xdr:colOff>50800</xdr:colOff>
      <xdr:row>108</xdr:row>
      <xdr:rowOff>52705</xdr:rowOff>
    </xdr:to>
    <xdr:cxnSp macro="">
      <xdr:nvCxnSpPr>
        <xdr:cNvPr id="825" name="直線コネクタ 824"/>
        <xdr:cNvCxnSpPr/>
      </xdr:nvCxnSpPr>
      <xdr:spPr>
        <a:xfrm flipV="1">
          <a:off x="19545300" y="185667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2540</xdr:rowOff>
    </xdr:from>
    <xdr:to xmlns:xdr="http://schemas.openxmlformats.org/drawingml/2006/spreadsheetDrawing">
      <xdr:col>98</xdr:col>
      <xdr:colOff>38100</xdr:colOff>
      <xdr:row>108</xdr:row>
      <xdr:rowOff>104140</xdr:rowOff>
    </xdr:to>
    <xdr:sp macro="" textlink="">
      <xdr:nvSpPr>
        <xdr:cNvPr id="826" name="楕円 825"/>
        <xdr:cNvSpPr/>
      </xdr:nvSpPr>
      <xdr:spPr>
        <a:xfrm>
          <a:off x="18605500" y="185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52705</xdr:rowOff>
    </xdr:from>
    <xdr:to xmlns:xdr="http://schemas.openxmlformats.org/drawingml/2006/spreadsheetDrawing">
      <xdr:col>102</xdr:col>
      <xdr:colOff>114300</xdr:colOff>
      <xdr:row>108</xdr:row>
      <xdr:rowOff>53340</xdr:rowOff>
    </xdr:to>
    <xdr:cxnSp macro="">
      <xdr:nvCxnSpPr>
        <xdr:cNvPr id="827" name="直線コネクタ 826"/>
        <xdr:cNvCxnSpPr/>
      </xdr:nvCxnSpPr>
      <xdr:spPr>
        <a:xfrm flipV="1">
          <a:off x="18656300" y="185693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102870</xdr:rowOff>
    </xdr:from>
    <xdr:ext cx="469900" cy="259080"/>
    <xdr:sp macro="" textlink="">
      <xdr:nvSpPr>
        <xdr:cNvPr id="828" name="n_1aveValue【公民館】&#10;一人当たり面積"/>
        <xdr:cNvSpPr txBox="1"/>
      </xdr:nvSpPr>
      <xdr:spPr>
        <a:xfrm>
          <a:off x="21075650" y="1810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105410</xdr:rowOff>
    </xdr:from>
    <xdr:ext cx="467995" cy="259080"/>
    <xdr:sp macro="" textlink="">
      <xdr:nvSpPr>
        <xdr:cNvPr id="829" name="n_2aveValue【公民館】&#10;一人当たり面積"/>
        <xdr:cNvSpPr txBox="1"/>
      </xdr:nvSpPr>
      <xdr:spPr>
        <a:xfrm>
          <a:off x="20199350" y="18107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95250</xdr:rowOff>
    </xdr:from>
    <xdr:ext cx="467995" cy="259080"/>
    <xdr:sp macro="" textlink="">
      <xdr:nvSpPr>
        <xdr:cNvPr id="830" name="n_3aveValue【公民館】&#10;一人当たり面積"/>
        <xdr:cNvSpPr txBox="1"/>
      </xdr:nvSpPr>
      <xdr:spPr>
        <a:xfrm>
          <a:off x="19310350" y="18097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90170</xdr:rowOff>
    </xdr:from>
    <xdr:ext cx="467995" cy="259080"/>
    <xdr:sp macro="" textlink="">
      <xdr:nvSpPr>
        <xdr:cNvPr id="831" name="n_4aveValue【公民館】&#10;一人当たり面積"/>
        <xdr:cNvSpPr txBox="1"/>
      </xdr:nvSpPr>
      <xdr:spPr>
        <a:xfrm>
          <a:off x="18421350" y="18092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90805</xdr:rowOff>
    </xdr:from>
    <xdr:ext cx="469900" cy="258445"/>
    <xdr:sp macro="" textlink="">
      <xdr:nvSpPr>
        <xdr:cNvPr id="832" name="n_1mainValue【公民館】&#10;一人当たり面積"/>
        <xdr:cNvSpPr txBox="1"/>
      </xdr:nvSpPr>
      <xdr:spPr>
        <a:xfrm>
          <a:off x="21075650" y="18607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92075</xdr:rowOff>
    </xdr:from>
    <xdr:ext cx="467995" cy="259080"/>
    <xdr:sp macro="" textlink="">
      <xdr:nvSpPr>
        <xdr:cNvPr id="833" name="n_2mainValue【公民館】&#10;一人当たり面積"/>
        <xdr:cNvSpPr txBox="1"/>
      </xdr:nvSpPr>
      <xdr:spPr>
        <a:xfrm>
          <a:off x="20199350" y="18608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94615</xdr:rowOff>
    </xdr:from>
    <xdr:ext cx="467995" cy="259080"/>
    <xdr:sp macro="" textlink="">
      <xdr:nvSpPr>
        <xdr:cNvPr id="834" name="n_3mainValue【公民館】&#10;一人当たり面積"/>
        <xdr:cNvSpPr txBox="1"/>
      </xdr:nvSpPr>
      <xdr:spPr>
        <a:xfrm>
          <a:off x="19310350" y="186112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95250</xdr:rowOff>
    </xdr:from>
    <xdr:ext cx="467995" cy="259080"/>
    <xdr:sp macro="" textlink="">
      <xdr:nvSpPr>
        <xdr:cNvPr id="835" name="n_4mainValue【公民館】&#10;一人当たり面積"/>
        <xdr:cNvSpPr txBox="1"/>
      </xdr:nvSpPr>
      <xdr:spPr>
        <a:xfrm>
          <a:off x="18421350" y="18611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36" name="正方形/長方形 8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7" name="正方形/長方形 83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8" name="テキスト ボックス 83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有形固定資産償却率は、多くの類型において類似団体平均より高い水準にあるが、特に高いのは</a:t>
          </a:r>
          <a:r>
            <a:rPr kumimoji="1" lang="ja-JP" altLang="en-US" sz="1100">
              <a:solidFill>
                <a:schemeClr val="dk1"/>
              </a:solidFill>
              <a:effectLst/>
              <a:latin typeface="ＭＳ Ｐゴシック"/>
              <a:ea typeface="ＭＳ Ｐゴシック"/>
              <a:cs typeface="+mn-cs"/>
            </a:rPr>
            <a:t>保育所、図書館</a:t>
          </a:r>
          <a:r>
            <a:rPr kumimoji="1" lang="ja-JP" altLang="ja-JP" sz="1100">
              <a:solidFill>
                <a:schemeClr val="dk1"/>
              </a:solidFill>
              <a:effectLst/>
              <a:latin typeface="ＭＳ Ｐゴシック"/>
              <a:ea typeface="ＭＳ Ｐゴシック"/>
              <a:cs typeface="+mn-cs"/>
            </a:rPr>
            <a:t>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保育所については、</a:t>
          </a:r>
          <a:r>
            <a:rPr kumimoji="1" lang="ja-JP" altLang="ja-JP" sz="1100">
              <a:solidFill>
                <a:schemeClr val="dk1"/>
              </a:solidFill>
              <a:effectLst/>
              <a:latin typeface="ＭＳ Ｐゴシック"/>
              <a:ea typeface="ＭＳ Ｐゴシック"/>
              <a:cs typeface="+mn-cs"/>
            </a:rPr>
            <a:t>劣化度調査及び劣化度評価の結果及び現況が比較的良好であるため、有形固定資産償却率は高い水準ではあるものの最優先で老朽化対策すべき施設ではないことから、個別施設計画に基づき計画的な更新・長寿命化等に取り組んでいく。</a:t>
          </a:r>
          <a:endParaRPr lang="ja-JP" altLang="ja-JP" sz="1400">
            <a:effectLst/>
            <a:latin typeface="ＭＳ Ｐゴシック"/>
            <a:ea typeface="ＭＳ Ｐゴシック"/>
          </a:endParaRPr>
        </a:p>
        <a:p>
          <a:r>
            <a:rPr lang="ja-JP" altLang="en-US" sz="1100">
              <a:effectLst/>
              <a:latin typeface="ＭＳ Ｐゴシック"/>
              <a:ea typeface="ＭＳ Ｐゴシック"/>
            </a:rPr>
            <a:t>図書館については、当町では市民会館及び公民館と同一建物の複合施設となっており、図書館単体ではなく市民会館及び公民館含めた一体施設として個別施設計画に位置づけているが、人口動態及び社会情勢の変化等も考慮しつつ、今後の施設老朽化対策を検討していく。</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なお、近年の大きな動きとしては、</a:t>
          </a:r>
          <a:r>
            <a:rPr kumimoji="1" lang="ja-JP" altLang="ja-JP" sz="1100">
              <a:solidFill>
                <a:schemeClr val="dk1"/>
              </a:solidFill>
              <a:effectLst/>
              <a:latin typeface="ＭＳ Ｐゴシック"/>
              <a:ea typeface="ＭＳ Ｐゴシック"/>
              <a:cs typeface="+mn-cs"/>
            </a:rPr>
            <a:t>学校施設長寿命化計画に基づき、令和</a:t>
          </a:r>
          <a:r>
            <a:rPr kumimoji="1" lang="en-US" altLang="ja-JP" sz="1100">
              <a:solidFill>
                <a:schemeClr val="dk1"/>
              </a:solidFill>
              <a:effectLst/>
              <a:latin typeface="ＭＳ Ｐゴシック"/>
              <a:ea typeface="ＭＳ Ｐゴシック"/>
              <a:cs typeface="+mn-cs"/>
            </a:rPr>
            <a:t>2</a:t>
          </a:r>
          <a:r>
            <a:rPr kumimoji="1" lang="ja-JP" altLang="ja-JP" sz="1100">
              <a:solidFill>
                <a:schemeClr val="dk1"/>
              </a:solidFill>
              <a:effectLst/>
              <a:latin typeface="ＭＳ Ｐゴシック"/>
              <a:ea typeface="ＭＳ Ｐゴシック"/>
              <a:cs typeface="+mn-cs"/>
            </a:rPr>
            <a:t>年度から令和</a:t>
          </a:r>
          <a:r>
            <a:rPr kumimoji="1" lang="en-US" altLang="ja-JP" sz="1100">
              <a:solidFill>
                <a:schemeClr val="dk1"/>
              </a:solidFill>
              <a:effectLst/>
              <a:latin typeface="ＭＳ Ｐゴシック"/>
              <a:ea typeface="ＭＳ Ｐゴシック"/>
              <a:cs typeface="+mn-cs"/>
            </a:rPr>
            <a:t>5</a:t>
          </a:r>
          <a:r>
            <a:rPr kumimoji="1" lang="ja-JP" altLang="ja-JP" sz="1100">
              <a:solidFill>
                <a:schemeClr val="dk1"/>
              </a:solidFill>
              <a:effectLst/>
              <a:latin typeface="ＭＳ Ｐゴシック"/>
              <a:ea typeface="ＭＳ Ｐゴシック"/>
              <a:cs typeface="+mn-cs"/>
            </a:rPr>
            <a:t>年度にかけて小学校新校舎の建築、既存鉄筋</a:t>
          </a:r>
          <a:r>
            <a:rPr kumimoji="1" lang="ja-JP" altLang="ja-JP" sz="1100">
              <a:solidFill>
                <a:schemeClr val="dk1"/>
              </a:solidFill>
              <a:effectLst/>
              <a:latin typeface="ＭＳ Ｐゴシック"/>
              <a:ea typeface="ＭＳ Ｐゴシック"/>
              <a:cs typeface="+mn-cs"/>
            </a:rPr>
            <a:t>校舎2棟の除却、既存木造</a:t>
          </a:r>
          <a:r>
            <a:rPr kumimoji="1" lang="ja-JP" altLang="ja-JP" sz="1100">
              <a:solidFill>
                <a:schemeClr val="dk1"/>
              </a:solidFill>
              <a:effectLst/>
              <a:latin typeface="ＭＳ Ｐゴシック"/>
              <a:ea typeface="ＭＳ Ｐゴシック"/>
              <a:cs typeface="+mn-cs"/>
            </a:rPr>
            <a:t>校舎の集約化事業を実施したところであり、令和4年度は新校舎建設完了により学校施設の有形固定資産償却率が大きく減少し、令和5年度も外構工事や第1校舎の改修によりさらに減少した。</a:t>
          </a:r>
          <a:endParaRPr kumimoji="1" lang="ja-JP" altLang="en-US" sz="1300">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今後、令和10年度までに本庁舎及び中学校校舎2棟のうち1棟</a:t>
          </a:r>
          <a:r>
            <a:rPr kumimoji="1" lang="ja-JP" altLang="en-US" sz="1100">
              <a:solidFill>
                <a:schemeClr val="dk1"/>
              </a:solidFill>
              <a:effectLst/>
              <a:latin typeface="ＭＳ Ｐゴシック"/>
              <a:ea typeface="ＭＳ Ｐゴシック"/>
              <a:cs typeface="+mn-cs"/>
            </a:rPr>
            <a:t>が更新時期を迎えるため、多額な財政負担も含め引き続き計画的な施設マネジメントが求められる。</a:t>
          </a:r>
          <a:endParaRPr kumimoji="1" lang="ja-JP" altLang="en-US" sz="1300">
            <a:latin typeface="ＭＳ Ｐゴシック"/>
            <a:ea typeface="ＭＳ Ｐゴシック"/>
          </a:endParaRPr>
        </a:p>
        <a:p>
          <a:r>
            <a:rPr kumimoji="1" lang="ja-JP" altLang="en-US" sz="1100">
              <a:latin typeface="ＭＳ Ｐゴシック"/>
              <a:ea typeface="ＭＳ Ｐゴシック"/>
            </a:rPr>
            <a:t>道路は、町道の順調な更新整備により、令和5年度は</a:t>
          </a:r>
          <a:r>
            <a:rPr kumimoji="1" lang="ja-JP" altLang="en-US" sz="1100">
              <a:latin typeface="ＭＳ Ｐゴシック"/>
              <a:ea typeface="ＭＳ Ｐゴシック"/>
            </a:rPr>
            <a:t>全国・県・類似団体平均よりも低い水準となっている。</a:t>
          </a:r>
          <a:endParaRPr kumimoji="1" lang="ja-JP" altLang="en-US" sz="11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634865" y="566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7175"/>
    <xdr:sp macro="" textlink="">
      <xdr:nvSpPr>
        <xdr:cNvPr id="59" name="【図書館】&#10;有形固定資産減価償却率最小値テキスト"/>
        <xdr:cNvSpPr txBox="1"/>
      </xdr:nvSpPr>
      <xdr:spPr>
        <a:xfrm>
          <a:off x="4673600" y="72320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7175"/>
    <xdr:sp macro="" textlink="">
      <xdr:nvSpPr>
        <xdr:cNvPr id="61" name="【図書館】&#10;有形固定資産減価償却率最大値テキスト"/>
        <xdr:cNvSpPr txBox="1"/>
      </xdr:nvSpPr>
      <xdr:spPr>
        <a:xfrm>
          <a:off x="4673600" y="54356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143510</xdr:rowOff>
    </xdr:from>
    <xdr:ext cx="405130" cy="257175"/>
    <xdr:sp macro="" textlink="">
      <xdr:nvSpPr>
        <xdr:cNvPr id="63" name="【図書館】&#10;有形固定資産減価償却率平均値テキスト"/>
        <xdr:cNvSpPr txBox="1"/>
      </xdr:nvSpPr>
      <xdr:spPr>
        <a:xfrm>
          <a:off x="4673600" y="614426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50165</xdr:rowOff>
    </xdr:to>
    <xdr:sp macro="" textlink="">
      <xdr:nvSpPr>
        <xdr:cNvPr id="64" name="フローチャート: 判断 63"/>
        <xdr:cNvSpPr/>
      </xdr:nvSpPr>
      <xdr:spPr>
        <a:xfrm>
          <a:off x="45847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154940</xdr:rowOff>
    </xdr:from>
    <xdr:to xmlns:xdr="http://schemas.openxmlformats.org/drawingml/2006/spreadsheetDrawing">
      <xdr:col>20</xdr:col>
      <xdr:colOff>38100</xdr:colOff>
      <xdr:row>37</xdr:row>
      <xdr:rowOff>84455</xdr:rowOff>
    </xdr:to>
    <xdr:sp macro="" textlink="">
      <xdr:nvSpPr>
        <xdr:cNvPr id="65" name="フローチャート: 判断 64"/>
        <xdr:cNvSpPr/>
      </xdr:nvSpPr>
      <xdr:spPr>
        <a:xfrm>
          <a:off x="3746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66" name="フローチャート: 判断 65"/>
        <xdr:cNvSpPr/>
      </xdr:nvSpPr>
      <xdr:spPr>
        <a:xfrm>
          <a:off x="2857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67" name="フローチャート: 判断 66"/>
        <xdr:cNvSpPr/>
      </xdr:nvSpPr>
      <xdr:spPr>
        <a:xfrm>
          <a:off x="1968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95885</xdr:rowOff>
    </xdr:from>
    <xdr:to xmlns:xdr="http://schemas.openxmlformats.org/drawingml/2006/spreadsheetDrawing">
      <xdr:col>6</xdr:col>
      <xdr:colOff>38100</xdr:colOff>
      <xdr:row>37</xdr:row>
      <xdr:rowOff>26035</xdr:rowOff>
    </xdr:to>
    <xdr:sp macro="" textlink="">
      <xdr:nvSpPr>
        <xdr:cNvPr id="68" name="フローチャート: 判断 67"/>
        <xdr:cNvSpPr/>
      </xdr:nvSpPr>
      <xdr:spPr>
        <a:xfrm>
          <a:off x="1079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59690</xdr:rowOff>
    </xdr:from>
    <xdr:to xmlns:xdr="http://schemas.openxmlformats.org/drawingml/2006/spreadsheetDrawing">
      <xdr:col>24</xdr:col>
      <xdr:colOff>114300</xdr:colOff>
      <xdr:row>39</xdr:row>
      <xdr:rowOff>161290</xdr:rowOff>
    </xdr:to>
    <xdr:sp macro="" textlink="">
      <xdr:nvSpPr>
        <xdr:cNvPr id="74" name="楕円 73"/>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38100</xdr:rowOff>
    </xdr:from>
    <xdr:ext cx="405130" cy="259080"/>
    <xdr:sp macro="" textlink="">
      <xdr:nvSpPr>
        <xdr:cNvPr id="75" name="【図書館】&#10;有形固定資産減価償却率該当値テキスト"/>
        <xdr:cNvSpPr txBox="1"/>
      </xdr:nvSpPr>
      <xdr:spPr>
        <a:xfrm>
          <a:off x="4673600" y="672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25400</xdr:rowOff>
    </xdr:from>
    <xdr:to xmlns:xdr="http://schemas.openxmlformats.org/drawingml/2006/spreadsheetDrawing">
      <xdr:col>20</xdr:col>
      <xdr:colOff>38100</xdr:colOff>
      <xdr:row>39</xdr:row>
      <xdr:rowOff>127000</xdr:rowOff>
    </xdr:to>
    <xdr:sp macro="" textlink="">
      <xdr:nvSpPr>
        <xdr:cNvPr id="76" name="楕円 75"/>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76200</xdr:rowOff>
    </xdr:from>
    <xdr:to xmlns:xdr="http://schemas.openxmlformats.org/drawingml/2006/spreadsheetDrawing">
      <xdr:col>24</xdr:col>
      <xdr:colOff>63500</xdr:colOff>
      <xdr:row>39</xdr:row>
      <xdr:rowOff>110490</xdr:rowOff>
    </xdr:to>
    <xdr:cxnSp macro="">
      <xdr:nvCxnSpPr>
        <xdr:cNvPr id="77" name="直線コネクタ 76"/>
        <xdr:cNvCxnSpPr/>
      </xdr:nvCxnSpPr>
      <xdr:spPr>
        <a:xfrm>
          <a:off x="3797300" y="67627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153035</xdr:rowOff>
    </xdr:from>
    <xdr:to xmlns:xdr="http://schemas.openxmlformats.org/drawingml/2006/spreadsheetDrawing">
      <xdr:col>15</xdr:col>
      <xdr:colOff>101600</xdr:colOff>
      <xdr:row>39</xdr:row>
      <xdr:rowOff>83185</xdr:rowOff>
    </xdr:to>
    <xdr:sp macro="" textlink="">
      <xdr:nvSpPr>
        <xdr:cNvPr id="78" name="楕円 77"/>
        <xdr:cNvSpPr/>
      </xdr:nvSpPr>
      <xdr:spPr>
        <a:xfrm>
          <a:off x="2857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32385</xdr:rowOff>
    </xdr:from>
    <xdr:to xmlns:xdr="http://schemas.openxmlformats.org/drawingml/2006/spreadsheetDrawing">
      <xdr:col>19</xdr:col>
      <xdr:colOff>177800</xdr:colOff>
      <xdr:row>39</xdr:row>
      <xdr:rowOff>76200</xdr:rowOff>
    </xdr:to>
    <xdr:cxnSp macro="">
      <xdr:nvCxnSpPr>
        <xdr:cNvPr id="79" name="直線コネクタ 78"/>
        <xdr:cNvCxnSpPr/>
      </xdr:nvCxnSpPr>
      <xdr:spPr>
        <a:xfrm>
          <a:off x="2908300" y="671893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110490</xdr:rowOff>
    </xdr:from>
    <xdr:to xmlns:xdr="http://schemas.openxmlformats.org/drawingml/2006/spreadsheetDrawing">
      <xdr:col>10</xdr:col>
      <xdr:colOff>165100</xdr:colOff>
      <xdr:row>39</xdr:row>
      <xdr:rowOff>40640</xdr:rowOff>
    </xdr:to>
    <xdr:sp macro="" textlink="">
      <xdr:nvSpPr>
        <xdr:cNvPr id="80" name="楕円 79"/>
        <xdr:cNvSpPr/>
      </xdr:nvSpPr>
      <xdr:spPr>
        <a:xfrm>
          <a:off x="1968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161290</xdr:rowOff>
    </xdr:from>
    <xdr:to xmlns:xdr="http://schemas.openxmlformats.org/drawingml/2006/spreadsheetDrawing">
      <xdr:col>15</xdr:col>
      <xdr:colOff>50800</xdr:colOff>
      <xdr:row>39</xdr:row>
      <xdr:rowOff>32385</xdr:rowOff>
    </xdr:to>
    <xdr:cxnSp macro="">
      <xdr:nvCxnSpPr>
        <xdr:cNvPr id="81" name="直線コネクタ 80"/>
        <xdr:cNvCxnSpPr/>
      </xdr:nvCxnSpPr>
      <xdr:spPr>
        <a:xfrm>
          <a:off x="2019300" y="667639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73025</xdr:rowOff>
    </xdr:from>
    <xdr:to xmlns:xdr="http://schemas.openxmlformats.org/drawingml/2006/spreadsheetDrawing">
      <xdr:col>6</xdr:col>
      <xdr:colOff>38100</xdr:colOff>
      <xdr:row>39</xdr:row>
      <xdr:rowOff>3175</xdr:rowOff>
    </xdr:to>
    <xdr:sp macro="" textlink="">
      <xdr:nvSpPr>
        <xdr:cNvPr id="82" name="楕円 81"/>
        <xdr:cNvSpPr/>
      </xdr:nvSpPr>
      <xdr:spPr>
        <a:xfrm>
          <a:off x="1079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123825</xdr:rowOff>
    </xdr:from>
    <xdr:to xmlns:xdr="http://schemas.openxmlformats.org/drawingml/2006/spreadsheetDrawing">
      <xdr:col>10</xdr:col>
      <xdr:colOff>114300</xdr:colOff>
      <xdr:row>38</xdr:row>
      <xdr:rowOff>161290</xdr:rowOff>
    </xdr:to>
    <xdr:cxnSp macro="">
      <xdr:nvCxnSpPr>
        <xdr:cNvPr id="83" name="直線コネクタ 82"/>
        <xdr:cNvCxnSpPr/>
      </xdr:nvCxnSpPr>
      <xdr:spPr>
        <a:xfrm>
          <a:off x="1130300" y="66389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100965</xdr:rowOff>
    </xdr:from>
    <xdr:ext cx="405130" cy="257175"/>
    <xdr:sp macro="" textlink="">
      <xdr:nvSpPr>
        <xdr:cNvPr id="84" name="n_1aveValue【図書館】&#10;有形固定資産減価償却率"/>
        <xdr:cNvSpPr txBox="1"/>
      </xdr:nvSpPr>
      <xdr:spPr>
        <a:xfrm>
          <a:off x="3582035" y="61017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130175</xdr:rowOff>
    </xdr:from>
    <xdr:ext cx="403225" cy="259080"/>
    <xdr:sp macro="" textlink="">
      <xdr:nvSpPr>
        <xdr:cNvPr id="85" name="n_2aveValue【図書館】&#10;有形固定資産減価償却率"/>
        <xdr:cNvSpPr txBox="1"/>
      </xdr:nvSpPr>
      <xdr:spPr>
        <a:xfrm>
          <a:off x="2705735" y="6130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76835</xdr:rowOff>
    </xdr:from>
    <xdr:ext cx="403225" cy="257175"/>
    <xdr:sp macro="" textlink="">
      <xdr:nvSpPr>
        <xdr:cNvPr id="86" name="n_3aveValue【図書館】&#10;有形固定資産減価償却率"/>
        <xdr:cNvSpPr txBox="1"/>
      </xdr:nvSpPr>
      <xdr:spPr>
        <a:xfrm>
          <a:off x="1816735" y="60775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42545</xdr:rowOff>
    </xdr:from>
    <xdr:ext cx="403225" cy="257175"/>
    <xdr:sp macro="" textlink="">
      <xdr:nvSpPr>
        <xdr:cNvPr id="87" name="n_4aveValue【図書館】&#10;有形固定資産減価償却率"/>
        <xdr:cNvSpPr txBox="1"/>
      </xdr:nvSpPr>
      <xdr:spPr>
        <a:xfrm>
          <a:off x="927735" y="6043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118110</xdr:rowOff>
    </xdr:from>
    <xdr:ext cx="405130" cy="259080"/>
    <xdr:sp macro="" textlink="">
      <xdr:nvSpPr>
        <xdr:cNvPr id="88" name="n_1mainValue【図書館】&#10;有形固定資産減価償却率"/>
        <xdr:cNvSpPr txBox="1"/>
      </xdr:nvSpPr>
      <xdr:spPr>
        <a:xfrm>
          <a:off x="3582035" y="680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74930</xdr:rowOff>
    </xdr:from>
    <xdr:ext cx="403225" cy="257175"/>
    <xdr:sp macro="" textlink="">
      <xdr:nvSpPr>
        <xdr:cNvPr id="89" name="n_2mainValue【図書館】&#10;有形固定資産減価償却率"/>
        <xdr:cNvSpPr txBox="1"/>
      </xdr:nvSpPr>
      <xdr:spPr>
        <a:xfrm>
          <a:off x="2705735" y="6761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31750</xdr:rowOff>
    </xdr:from>
    <xdr:ext cx="403225" cy="257175"/>
    <xdr:sp macro="" textlink="">
      <xdr:nvSpPr>
        <xdr:cNvPr id="90" name="n_3mainValue【図書館】&#10;有形固定資産減価償却率"/>
        <xdr:cNvSpPr txBox="1"/>
      </xdr:nvSpPr>
      <xdr:spPr>
        <a:xfrm>
          <a:off x="1816735" y="67183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166370</xdr:rowOff>
    </xdr:from>
    <xdr:ext cx="403225" cy="257175"/>
    <xdr:sp macro="" textlink="">
      <xdr:nvSpPr>
        <xdr:cNvPr id="91" name="n_4mainValue【図書館】&#10;有形固定資産減価償却率"/>
        <xdr:cNvSpPr txBox="1"/>
      </xdr:nvSpPr>
      <xdr:spPr>
        <a:xfrm>
          <a:off x="927735" y="6681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3" name="テキスト ボックス 102"/>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5" name="テキスト ボックス 104"/>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7" name="テキスト ボックス 106"/>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5455" cy="259080"/>
    <xdr:sp macro="" textlink="">
      <xdr:nvSpPr>
        <xdr:cNvPr id="109" name="テキスト ボックス 108"/>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5455" cy="257175"/>
    <xdr:sp macro="" textlink="">
      <xdr:nvSpPr>
        <xdr:cNvPr id="111" name="テキスト ボックス 110"/>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3" name="テキスト ボックス 112"/>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99060</xdr:rowOff>
    </xdr:from>
    <xdr:to xmlns:xdr="http://schemas.openxmlformats.org/drawingml/2006/spreadsheetDrawing">
      <xdr:col>54</xdr:col>
      <xdr:colOff>189865</xdr:colOff>
      <xdr:row>41</xdr:row>
      <xdr:rowOff>83820</xdr:rowOff>
    </xdr:to>
    <xdr:cxnSp macro="">
      <xdr:nvCxnSpPr>
        <xdr:cNvPr id="115" name="直線コネクタ 114"/>
        <xdr:cNvCxnSpPr/>
      </xdr:nvCxnSpPr>
      <xdr:spPr>
        <a:xfrm flipV="1">
          <a:off x="10476865" y="575691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87630</xdr:rowOff>
    </xdr:from>
    <xdr:ext cx="469900" cy="257175"/>
    <xdr:sp macro="" textlink="">
      <xdr:nvSpPr>
        <xdr:cNvPr id="116" name="【図書館】&#10;一人当たり面積最小値テキスト"/>
        <xdr:cNvSpPr txBox="1"/>
      </xdr:nvSpPr>
      <xdr:spPr>
        <a:xfrm>
          <a:off x="10515600" y="71170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83820</xdr:rowOff>
    </xdr:from>
    <xdr:to xmlns:xdr="http://schemas.openxmlformats.org/drawingml/2006/spreadsheetDrawing">
      <xdr:col>55</xdr:col>
      <xdr:colOff>88900</xdr:colOff>
      <xdr:row>41</xdr:row>
      <xdr:rowOff>83820</xdr:rowOff>
    </xdr:to>
    <xdr:cxnSp macro="">
      <xdr:nvCxnSpPr>
        <xdr:cNvPr id="117" name="直線コネクタ 116"/>
        <xdr:cNvCxnSpPr/>
      </xdr:nvCxnSpPr>
      <xdr:spPr>
        <a:xfrm>
          <a:off x="10388600" y="711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45720</xdr:rowOff>
    </xdr:from>
    <xdr:ext cx="469900" cy="259080"/>
    <xdr:sp macro="" textlink="">
      <xdr:nvSpPr>
        <xdr:cNvPr id="118" name="【図書館】&#10;一人当たり面積最大値テキスト"/>
        <xdr:cNvSpPr txBox="1"/>
      </xdr:nvSpPr>
      <xdr:spPr>
        <a:xfrm>
          <a:off x="10515600" y="553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99060</xdr:rowOff>
    </xdr:from>
    <xdr:to xmlns:xdr="http://schemas.openxmlformats.org/drawingml/2006/spreadsheetDrawing">
      <xdr:col>55</xdr:col>
      <xdr:colOff>88900</xdr:colOff>
      <xdr:row>33</xdr:row>
      <xdr:rowOff>99060</xdr:rowOff>
    </xdr:to>
    <xdr:cxnSp macro="">
      <xdr:nvCxnSpPr>
        <xdr:cNvPr id="119" name="直線コネクタ 118"/>
        <xdr:cNvCxnSpPr/>
      </xdr:nvCxnSpPr>
      <xdr:spPr>
        <a:xfrm>
          <a:off x="10388600" y="575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55880</xdr:rowOff>
    </xdr:from>
    <xdr:ext cx="469900" cy="259080"/>
    <xdr:sp macro="" textlink="">
      <xdr:nvSpPr>
        <xdr:cNvPr id="120" name="【図書館】&#10;一人当たり面積平均値テキスト"/>
        <xdr:cNvSpPr txBox="1"/>
      </xdr:nvSpPr>
      <xdr:spPr>
        <a:xfrm>
          <a:off x="10515600" y="6570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33020</xdr:rowOff>
    </xdr:from>
    <xdr:to xmlns:xdr="http://schemas.openxmlformats.org/drawingml/2006/spreadsheetDrawing">
      <xdr:col>55</xdr:col>
      <xdr:colOff>50800</xdr:colOff>
      <xdr:row>39</xdr:row>
      <xdr:rowOff>134620</xdr:rowOff>
    </xdr:to>
    <xdr:sp macro="" textlink="">
      <xdr:nvSpPr>
        <xdr:cNvPr id="121" name="フローチャート: 判断 120"/>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116840</xdr:rowOff>
    </xdr:from>
    <xdr:to xmlns:xdr="http://schemas.openxmlformats.org/drawingml/2006/spreadsheetDrawing">
      <xdr:col>50</xdr:col>
      <xdr:colOff>165100</xdr:colOff>
      <xdr:row>40</xdr:row>
      <xdr:rowOff>46990</xdr:rowOff>
    </xdr:to>
    <xdr:sp macro="" textlink="">
      <xdr:nvSpPr>
        <xdr:cNvPr id="122" name="フローチャート: 判断 121"/>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128270</xdr:rowOff>
    </xdr:from>
    <xdr:to xmlns:xdr="http://schemas.openxmlformats.org/drawingml/2006/spreadsheetDrawing">
      <xdr:col>46</xdr:col>
      <xdr:colOff>38100</xdr:colOff>
      <xdr:row>40</xdr:row>
      <xdr:rowOff>58420</xdr:rowOff>
    </xdr:to>
    <xdr:sp macro="" textlink="">
      <xdr:nvSpPr>
        <xdr:cNvPr id="123" name="フローチャート: 判断 122"/>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120650</xdr:rowOff>
    </xdr:from>
    <xdr:to xmlns:xdr="http://schemas.openxmlformats.org/drawingml/2006/spreadsheetDrawing">
      <xdr:col>41</xdr:col>
      <xdr:colOff>101600</xdr:colOff>
      <xdr:row>40</xdr:row>
      <xdr:rowOff>50800</xdr:rowOff>
    </xdr:to>
    <xdr:sp macro="" textlink="">
      <xdr:nvSpPr>
        <xdr:cNvPr id="124" name="フローチャート: 判断 123"/>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71120</xdr:rowOff>
    </xdr:from>
    <xdr:to xmlns:xdr="http://schemas.openxmlformats.org/drawingml/2006/spreadsheetDrawing">
      <xdr:col>36</xdr:col>
      <xdr:colOff>165100</xdr:colOff>
      <xdr:row>40</xdr:row>
      <xdr:rowOff>1270</xdr:rowOff>
    </xdr:to>
    <xdr:sp macro="" textlink="">
      <xdr:nvSpPr>
        <xdr:cNvPr id="125" name="フローチャート: 判断 124"/>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113030</xdr:rowOff>
    </xdr:from>
    <xdr:to xmlns:xdr="http://schemas.openxmlformats.org/drawingml/2006/spreadsheetDrawing">
      <xdr:col>55</xdr:col>
      <xdr:colOff>50800</xdr:colOff>
      <xdr:row>40</xdr:row>
      <xdr:rowOff>43180</xdr:rowOff>
    </xdr:to>
    <xdr:sp macro="" textlink="">
      <xdr:nvSpPr>
        <xdr:cNvPr id="131" name="楕円 130"/>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91440</xdr:rowOff>
    </xdr:from>
    <xdr:ext cx="469900" cy="259080"/>
    <xdr:sp macro="" textlink="">
      <xdr:nvSpPr>
        <xdr:cNvPr id="132" name="【図書館】&#10;一人当たり面積該当値テキスト"/>
        <xdr:cNvSpPr txBox="1"/>
      </xdr:nvSpPr>
      <xdr:spPr>
        <a:xfrm>
          <a:off x="10515600" y="677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116840</xdr:rowOff>
    </xdr:from>
    <xdr:to xmlns:xdr="http://schemas.openxmlformats.org/drawingml/2006/spreadsheetDrawing">
      <xdr:col>50</xdr:col>
      <xdr:colOff>165100</xdr:colOff>
      <xdr:row>40</xdr:row>
      <xdr:rowOff>46990</xdr:rowOff>
    </xdr:to>
    <xdr:sp macro="" textlink="">
      <xdr:nvSpPr>
        <xdr:cNvPr id="133" name="楕円 132"/>
        <xdr:cNvSpPr/>
      </xdr:nvSpPr>
      <xdr:spPr>
        <a:xfrm>
          <a:off x="958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163830</xdr:rowOff>
    </xdr:from>
    <xdr:to xmlns:xdr="http://schemas.openxmlformats.org/drawingml/2006/spreadsheetDrawing">
      <xdr:col>55</xdr:col>
      <xdr:colOff>0</xdr:colOff>
      <xdr:row>39</xdr:row>
      <xdr:rowOff>167640</xdr:rowOff>
    </xdr:to>
    <xdr:cxnSp macro="">
      <xdr:nvCxnSpPr>
        <xdr:cNvPr id="134" name="直線コネクタ 133"/>
        <xdr:cNvCxnSpPr/>
      </xdr:nvCxnSpPr>
      <xdr:spPr>
        <a:xfrm flipV="1">
          <a:off x="9639300" y="68503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124460</xdr:rowOff>
    </xdr:from>
    <xdr:to xmlns:xdr="http://schemas.openxmlformats.org/drawingml/2006/spreadsheetDrawing">
      <xdr:col>46</xdr:col>
      <xdr:colOff>38100</xdr:colOff>
      <xdr:row>40</xdr:row>
      <xdr:rowOff>54610</xdr:rowOff>
    </xdr:to>
    <xdr:sp macro="" textlink="">
      <xdr:nvSpPr>
        <xdr:cNvPr id="135" name="楕円 134"/>
        <xdr:cNvSpPr/>
      </xdr:nvSpPr>
      <xdr:spPr>
        <a:xfrm>
          <a:off x="8699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167640</xdr:rowOff>
    </xdr:from>
    <xdr:to xmlns:xdr="http://schemas.openxmlformats.org/drawingml/2006/spreadsheetDrawing">
      <xdr:col>50</xdr:col>
      <xdr:colOff>114300</xdr:colOff>
      <xdr:row>40</xdr:row>
      <xdr:rowOff>3810</xdr:rowOff>
    </xdr:to>
    <xdr:cxnSp macro="">
      <xdr:nvCxnSpPr>
        <xdr:cNvPr id="136" name="直線コネクタ 135"/>
        <xdr:cNvCxnSpPr/>
      </xdr:nvCxnSpPr>
      <xdr:spPr>
        <a:xfrm flipV="1">
          <a:off x="8750300" y="68541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132080</xdr:rowOff>
    </xdr:from>
    <xdr:to xmlns:xdr="http://schemas.openxmlformats.org/drawingml/2006/spreadsheetDrawing">
      <xdr:col>41</xdr:col>
      <xdr:colOff>101600</xdr:colOff>
      <xdr:row>40</xdr:row>
      <xdr:rowOff>62230</xdr:rowOff>
    </xdr:to>
    <xdr:sp macro="" textlink="">
      <xdr:nvSpPr>
        <xdr:cNvPr id="137" name="楕円 136"/>
        <xdr:cNvSpPr/>
      </xdr:nvSpPr>
      <xdr:spPr>
        <a:xfrm>
          <a:off x="7810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3810</xdr:rowOff>
    </xdr:from>
    <xdr:to xmlns:xdr="http://schemas.openxmlformats.org/drawingml/2006/spreadsheetDrawing">
      <xdr:col>45</xdr:col>
      <xdr:colOff>177800</xdr:colOff>
      <xdr:row>40</xdr:row>
      <xdr:rowOff>11430</xdr:rowOff>
    </xdr:to>
    <xdr:cxnSp macro="">
      <xdr:nvCxnSpPr>
        <xdr:cNvPr id="138" name="直線コネクタ 137"/>
        <xdr:cNvCxnSpPr/>
      </xdr:nvCxnSpPr>
      <xdr:spPr>
        <a:xfrm flipV="1">
          <a:off x="7861300" y="68618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135890</xdr:rowOff>
    </xdr:from>
    <xdr:to xmlns:xdr="http://schemas.openxmlformats.org/drawingml/2006/spreadsheetDrawing">
      <xdr:col>36</xdr:col>
      <xdr:colOff>165100</xdr:colOff>
      <xdr:row>40</xdr:row>
      <xdr:rowOff>66040</xdr:rowOff>
    </xdr:to>
    <xdr:sp macro="" textlink="">
      <xdr:nvSpPr>
        <xdr:cNvPr id="139" name="楕円 138"/>
        <xdr:cNvSpPr/>
      </xdr:nvSpPr>
      <xdr:spPr>
        <a:xfrm>
          <a:off x="6921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11430</xdr:rowOff>
    </xdr:from>
    <xdr:to xmlns:xdr="http://schemas.openxmlformats.org/drawingml/2006/spreadsheetDrawing">
      <xdr:col>41</xdr:col>
      <xdr:colOff>50800</xdr:colOff>
      <xdr:row>40</xdr:row>
      <xdr:rowOff>15240</xdr:rowOff>
    </xdr:to>
    <xdr:cxnSp macro="">
      <xdr:nvCxnSpPr>
        <xdr:cNvPr id="140" name="直線コネクタ 139"/>
        <xdr:cNvCxnSpPr/>
      </xdr:nvCxnSpPr>
      <xdr:spPr>
        <a:xfrm flipV="1">
          <a:off x="6972300" y="68694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38100</xdr:rowOff>
    </xdr:from>
    <xdr:ext cx="469900" cy="259080"/>
    <xdr:sp macro="" textlink="">
      <xdr:nvSpPr>
        <xdr:cNvPr id="141" name="n_1aveValue【図書館】&#10;一人当たり面積"/>
        <xdr:cNvSpPr txBox="1"/>
      </xdr:nvSpPr>
      <xdr:spPr>
        <a:xfrm>
          <a:off x="9391650" y="689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49530</xdr:rowOff>
    </xdr:from>
    <xdr:ext cx="467995" cy="259080"/>
    <xdr:sp macro="" textlink="">
      <xdr:nvSpPr>
        <xdr:cNvPr id="142" name="n_2aveValue【図書館】&#10;一人当たり面積"/>
        <xdr:cNvSpPr txBox="1"/>
      </xdr:nvSpPr>
      <xdr:spPr>
        <a:xfrm>
          <a:off x="8515350" y="6907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67310</xdr:rowOff>
    </xdr:from>
    <xdr:ext cx="467995" cy="259080"/>
    <xdr:sp macro="" textlink="">
      <xdr:nvSpPr>
        <xdr:cNvPr id="143" name="n_3aveValue【図書館】&#10;一人当たり面積"/>
        <xdr:cNvSpPr txBox="1"/>
      </xdr:nvSpPr>
      <xdr:spPr>
        <a:xfrm>
          <a:off x="7626350" y="6582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17780</xdr:rowOff>
    </xdr:from>
    <xdr:ext cx="467995" cy="257175"/>
    <xdr:sp macro="" textlink="">
      <xdr:nvSpPr>
        <xdr:cNvPr id="144" name="n_4aveValue【図書館】&#10;一人当たり面積"/>
        <xdr:cNvSpPr txBox="1"/>
      </xdr:nvSpPr>
      <xdr:spPr>
        <a:xfrm>
          <a:off x="6737350" y="6532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63500</xdr:rowOff>
    </xdr:from>
    <xdr:ext cx="469900" cy="257175"/>
    <xdr:sp macro="" textlink="">
      <xdr:nvSpPr>
        <xdr:cNvPr id="145" name="n_1mainValue【図書館】&#10;一人当たり面積"/>
        <xdr:cNvSpPr txBox="1"/>
      </xdr:nvSpPr>
      <xdr:spPr>
        <a:xfrm>
          <a:off x="9391650" y="6578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71120</xdr:rowOff>
    </xdr:from>
    <xdr:ext cx="467995" cy="259080"/>
    <xdr:sp macro="" textlink="">
      <xdr:nvSpPr>
        <xdr:cNvPr id="146" name="n_2mainValue【図書館】&#10;一人当たり面積"/>
        <xdr:cNvSpPr txBox="1"/>
      </xdr:nvSpPr>
      <xdr:spPr>
        <a:xfrm>
          <a:off x="8515350" y="6586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53340</xdr:rowOff>
    </xdr:from>
    <xdr:ext cx="467995" cy="257175"/>
    <xdr:sp macro="" textlink="">
      <xdr:nvSpPr>
        <xdr:cNvPr id="147" name="n_3mainValue【図書館】&#10;一人当たり面積"/>
        <xdr:cNvSpPr txBox="1"/>
      </xdr:nvSpPr>
      <xdr:spPr>
        <a:xfrm>
          <a:off x="7626350" y="6911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57150</xdr:rowOff>
    </xdr:from>
    <xdr:ext cx="467995" cy="259080"/>
    <xdr:sp macro="" textlink="">
      <xdr:nvSpPr>
        <xdr:cNvPr id="148" name="n_4mainValue【図書館】&#10;一人当たり面積"/>
        <xdr:cNvSpPr txBox="1"/>
      </xdr:nvSpPr>
      <xdr:spPr>
        <a:xfrm>
          <a:off x="6737350" y="6915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7" name="テキスト ボックス 1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9" name="テキスト ボックス 1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0" name="直線コネクタ 159"/>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5455" cy="257175"/>
    <xdr:sp macro="" textlink="">
      <xdr:nvSpPr>
        <xdr:cNvPr id="161" name="テキスト ボックス 160"/>
        <xdr:cNvSpPr txBox="1"/>
      </xdr:nvSpPr>
      <xdr:spPr>
        <a:xfrm>
          <a:off x="294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2" name="直線コネクタ 161"/>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7175"/>
    <xdr:sp macro="" textlink="">
      <xdr:nvSpPr>
        <xdr:cNvPr id="163" name="テキスト ボックス 162"/>
        <xdr:cNvSpPr txBox="1"/>
      </xdr:nvSpPr>
      <xdr:spPr>
        <a:xfrm>
          <a:off x="358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4" name="直線コネクタ 163"/>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7175"/>
    <xdr:sp macro="" textlink="">
      <xdr:nvSpPr>
        <xdr:cNvPr id="165" name="テキスト ボックス 164"/>
        <xdr:cNvSpPr txBox="1"/>
      </xdr:nvSpPr>
      <xdr:spPr>
        <a:xfrm>
          <a:off x="358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6" name="直線コネクタ 165"/>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7175"/>
    <xdr:sp macro="" textlink="">
      <xdr:nvSpPr>
        <xdr:cNvPr id="167" name="テキスト ボックス 166"/>
        <xdr:cNvSpPr txBox="1"/>
      </xdr:nvSpPr>
      <xdr:spPr>
        <a:xfrm>
          <a:off x="358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7175"/>
    <xdr:sp macro="" textlink="">
      <xdr:nvSpPr>
        <xdr:cNvPr id="169" name="テキスト ボックス 168"/>
        <xdr:cNvSpPr txBox="1"/>
      </xdr:nvSpPr>
      <xdr:spPr>
        <a:xfrm>
          <a:off x="358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41275</xdr:rowOff>
    </xdr:from>
    <xdr:to xmlns:xdr="http://schemas.openxmlformats.org/drawingml/2006/spreadsheetDrawing">
      <xdr:col>24</xdr:col>
      <xdr:colOff>62865</xdr:colOff>
      <xdr:row>64</xdr:row>
      <xdr:rowOff>0</xdr:rowOff>
    </xdr:to>
    <xdr:cxnSp macro="">
      <xdr:nvCxnSpPr>
        <xdr:cNvPr id="171" name="直線コネクタ 170"/>
        <xdr:cNvCxnSpPr/>
      </xdr:nvCxnSpPr>
      <xdr:spPr>
        <a:xfrm flipV="1">
          <a:off x="4634865" y="964247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69900" cy="259080"/>
    <xdr:sp macro="" textlink="">
      <xdr:nvSpPr>
        <xdr:cNvPr id="172" name="【体育館・プール】&#10;有形固定資産減価償却率最小値テキスト"/>
        <xdr:cNvSpPr txBox="1"/>
      </xdr:nvSpPr>
      <xdr:spPr>
        <a:xfrm>
          <a:off x="4673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3" name="直線コネクタ 172"/>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159385</xdr:rowOff>
    </xdr:from>
    <xdr:ext cx="405130" cy="258445"/>
    <xdr:sp macro="" textlink="">
      <xdr:nvSpPr>
        <xdr:cNvPr id="174" name="【体育館・プール】&#10;有形固定資産減価償却率最大値テキスト"/>
        <xdr:cNvSpPr txBox="1"/>
      </xdr:nvSpPr>
      <xdr:spPr>
        <a:xfrm>
          <a:off x="4673600" y="9417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41275</xdr:rowOff>
    </xdr:from>
    <xdr:to xmlns:xdr="http://schemas.openxmlformats.org/drawingml/2006/spreadsheetDrawing">
      <xdr:col>24</xdr:col>
      <xdr:colOff>152400</xdr:colOff>
      <xdr:row>56</xdr:row>
      <xdr:rowOff>41275</xdr:rowOff>
    </xdr:to>
    <xdr:cxnSp macro="">
      <xdr:nvCxnSpPr>
        <xdr:cNvPr id="175" name="直線コネクタ 174"/>
        <xdr:cNvCxnSpPr/>
      </xdr:nvCxnSpPr>
      <xdr:spPr>
        <a:xfrm>
          <a:off x="4546600" y="964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29210</xdr:rowOff>
    </xdr:from>
    <xdr:ext cx="405130" cy="257175"/>
    <xdr:sp macro="" textlink="">
      <xdr:nvSpPr>
        <xdr:cNvPr id="176" name="【体育館・プール】&#10;有形固定資産減価償却率平均値テキスト"/>
        <xdr:cNvSpPr txBox="1"/>
      </xdr:nvSpPr>
      <xdr:spPr>
        <a:xfrm>
          <a:off x="4673600" y="1014476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6350</xdr:rowOff>
    </xdr:from>
    <xdr:to xmlns:xdr="http://schemas.openxmlformats.org/drawingml/2006/spreadsheetDrawing">
      <xdr:col>24</xdr:col>
      <xdr:colOff>114300</xdr:colOff>
      <xdr:row>60</xdr:row>
      <xdr:rowOff>107950</xdr:rowOff>
    </xdr:to>
    <xdr:sp macro="" textlink="">
      <xdr:nvSpPr>
        <xdr:cNvPr id="177" name="フローチャート: 判断 176"/>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109220</xdr:rowOff>
    </xdr:from>
    <xdr:to xmlns:xdr="http://schemas.openxmlformats.org/drawingml/2006/spreadsheetDrawing">
      <xdr:col>20</xdr:col>
      <xdr:colOff>38100</xdr:colOff>
      <xdr:row>60</xdr:row>
      <xdr:rowOff>39370</xdr:rowOff>
    </xdr:to>
    <xdr:sp macro="" textlink="">
      <xdr:nvSpPr>
        <xdr:cNvPr id="178" name="フローチャート: 判断 177"/>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83820</xdr:rowOff>
    </xdr:from>
    <xdr:to xmlns:xdr="http://schemas.openxmlformats.org/drawingml/2006/spreadsheetDrawing">
      <xdr:col>15</xdr:col>
      <xdr:colOff>101600</xdr:colOff>
      <xdr:row>60</xdr:row>
      <xdr:rowOff>13970</xdr:rowOff>
    </xdr:to>
    <xdr:sp macro="" textlink="">
      <xdr:nvSpPr>
        <xdr:cNvPr id="179" name="フローチャート: 判断 178"/>
        <xdr:cNvSpPr/>
      </xdr:nvSpPr>
      <xdr:spPr>
        <a:xfrm>
          <a:off x="2857500" y="1019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36195</xdr:rowOff>
    </xdr:from>
    <xdr:to xmlns:xdr="http://schemas.openxmlformats.org/drawingml/2006/spreadsheetDrawing">
      <xdr:col>10</xdr:col>
      <xdr:colOff>165100</xdr:colOff>
      <xdr:row>59</xdr:row>
      <xdr:rowOff>137795</xdr:rowOff>
    </xdr:to>
    <xdr:sp macro="" textlink="">
      <xdr:nvSpPr>
        <xdr:cNvPr id="180" name="フローチャート: 判断 179"/>
        <xdr:cNvSpPr/>
      </xdr:nvSpPr>
      <xdr:spPr>
        <a:xfrm>
          <a:off x="1968500" y="101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29210</xdr:rowOff>
    </xdr:from>
    <xdr:to xmlns:xdr="http://schemas.openxmlformats.org/drawingml/2006/spreadsheetDrawing">
      <xdr:col>6</xdr:col>
      <xdr:colOff>38100</xdr:colOff>
      <xdr:row>59</xdr:row>
      <xdr:rowOff>130810</xdr:rowOff>
    </xdr:to>
    <xdr:sp macro="" textlink="">
      <xdr:nvSpPr>
        <xdr:cNvPr id="181" name="フローチャート: 判断 180"/>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59055</xdr:rowOff>
    </xdr:from>
    <xdr:to xmlns:xdr="http://schemas.openxmlformats.org/drawingml/2006/spreadsheetDrawing">
      <xdr:col>24</xdr:col>
      <xdr:colOff>114300</xdr:colOff>
      <xdr:row>61</xdr:row>
      <xdr:rowOff>160655</xdr:rowOff>
    </xdr:to>
    <xdr:sp macro="" textlink="">
      <xdr:nvSpPr>
        <xdr:cNvPr id="187" name="楕円 186"/>
        <xdr:cNvSpPr/>
      </xdr:nvSpPr>
      <xdr:spPr>
        <a:xfrm>
          <a:off x="45847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37465</xdr:rowOff>
    </xdr:from>
    <xdr:ext cx="405130" cy="259080"/>
    <xdr:sp macro="" textlink="">
      <xdr:nvSpPr>
        <xdr:cNvPr id="188" name="【体育館・プール】&#10;有形固定資産減価償却率該当値テキスト"/>
        <xdr:cNvSpPr txBox="1"/>
      </xdr:nvSpPr>
      <xdr:spPr>
        <a:xfrm>
          <a:off x="4673600" y="10495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127635</xdr:rowOff>
    </xdr:from>
    <xdr:to xmlns:xdr="http://schemas.openxmlformats.org/drawingml/2006/spreadsheetDrawing">
      <xdr:col>20</xdr:col>
      <xdr:colOff>38100</xdr:colOff>
      <xdr:row>61</xdr:row>
      <xdr:rowOff>57785</xdr:rowOff>
    </xdr:to>
    <xdr:sp macro="" textlink="">
      <xdr:nvSpPr>
        <xdr:cNvPr id="189" name="楕円 188"/>
        <xdr:cNvSpPr/>
      </xdr:nvSpPr>
      <xdr:spPr>
        <a:xfrm>
          <a:off x="37465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6985</xdr:rowOff>
    </xdr:from>
    <xdr:to xmlns:xdr="http://schemas.openxmlformats.org/drawingml/2006/spreadsheetDrawing">
      <xdr:col>24</xdr:col>
      <xdr:colOff>63500</xdr:colOff>
      <xdr:row>61</xdr:row>
      <xdr:rowOff>109855</xdr:rowOff>
    </xdr:to>
    <xdr:cxnSp macro="">
      <xdr:nvCxnSpPr>
        <xdr:cNvPr id="190" name="直線コネクタ 189"/>
        <xdr:cNvCxnSpPr/>
      </xdr:nvCxnSpPr>
      <xdr:spPr>
        <a:xfrm>
          <a:off x="3797300" y="1046543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24765</xdr:rowOff>
    </xdr:from>
    <xdr:to xmlns:xdr="http://schemas.openxmlformats.org/drawingml/2006/spreadsheetDrawing">
      <xdr:col>15</xdr:col>
      <xdr:colOff>101600</xdr:colOff>
      <xdr:row>60</xdr:row>
      <xdr:rowOff>126365</xdr:rowOff>
    </xdr:to>
    <xdr:sp macro="" textlink="">
      <xdr:nvSpPr>
        <xdr:cNvPr id="191" name="楕円 190"/>
        <xdr:cNvSpPr/>
      </xdr:nvSpPr>
      <xdr:spPr>
        <a:xfrm>
          <a:off x="28575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75565</xdr:rowOff>
    </xdr:from>
    <xdr:to xmlns:xdr="http://schemas.openxmlformats.org/drawingml/2006/spreadsheetDrawing">
      <xdr:col>19</xdr:col>
      <xdr:colOff>177800</xdr:colOff>
      <xdr:row>61</xdr:row>
      <xdr:rowOff>6985</xdr:rowOff>
    </xdr:to>
    <xdr:cxnSp macro="">
      <xdr:nvCxnSpPr>
        <xdr:cNvPr id="192" name="直線コネクタ 191"/>
        <xdr:cNvCxnSpPr/>
      </xdr:nvCxnSpPr>
      <xdr:spPr>
        <a:xfrm>
          <a:off x="2908300" y="1036256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116205</xdr:rowOff>
    </xdr:from>
    <xdr:to xmlns:xdr="http://schemas.openxmlformats.org/drawingml/2006/spreadsheetDrawing">
      <xdr:col>10</xdr:col>
      <xdr:colOff>165100</xdr:colOff>
      <xdr:row>60</xdr:row>
      <xdr:rowOff>46355</xdr:rowOff>
    </xdr:to>
    <xdr:sp macro="" textlink="">
      <xdr:nvSpPr>
        <xdr:cNvPr id="193" name="楕円 192"/>
        <xdr:cNvSpPr/>
      </xdr:nvSpPr>
      <xdr:spPr>
        <a:xfrm>
          <a:off x="1968500" y="10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167005</xdr:rowOff>
    </xdr:from>
    <xdr:to xmlns:xdr="http://schemas.openxmlformats.org/drawingml/2006/spreadsheetDrawing">
      <xdr:col>15</xdr:col>
      <xdr:colOff>50800</xdr:colOff>
      <xdr:row>60</xdr:row>
      <xdr:rowOff>75565</xdr:rowOff>
    </xdr:to>
    <xdr:cxnSp macro="">
      <xdr:nvCxnSpPr>
        <xdr:cNvPr id="194" name="直線コネクタ 193"/>
        <xdr:cNvCxnSpPr/>
      </xdr:nvCxnSpPr>
      <xdr:spPr>
        <a:xfrm>
          <a:off x="2019300" y="1028255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8890</xdr:rowOff>
    </xdr:from>
    <xdr:to xmlns:xdr="http://schemas.openxmlformats.org/drawingml/2006/spreadsheetDrawing">
      <xdr:col>6</xdr:col>
      <xdr:colOff>38100</xdr:colOff>
      <xdr:row>59</xdr:row>
      <xdr:rowOff>110490</xdr:rowOff>
    </xdr:to>
    <xdr:sp macro="" textlink="">
      <xdr:nvSpPr>
        <xdr:cNvPr id="195" name="楕円 194"/>
        <xdr:cNvSpPr/>
      </xdr:nvSpPr>
      <xdr:spPr>
        <a:xfrm>
          <a:off x="1079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59690</xdr:rowOff>
    </xdr:from>
    <xdr:to xmlns:xdr="http://schemas.openxmlformats.org/drawingml/2006/spreadsheetDrawing">
      <xdr:col>10</xdr:col>
      <xdr:colOff>114300</xdr:colOff>
      <xdr:row>59</xdr:row>
      <xdr:rowOff>167005</xdr:rowOff>
    </xdr:to>
    <xdr:cxnSp macro="">
      <xdr:nvCxnSpPr>
        <xdr:cNvPr id="196" name="直線コネクタ 195"/>
        <xdr:cNvCxnSpPr/>
      </xdr:nvCxnSpPr>
      <xdr:spPr>
        <a:xfrm>
          <a:off x="1130300" y="1017524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55880</xdr:rowOff>
    </xdr:from>
    <xdr:ext cx="405130" cy="259080"/>
    <xdr:sp macro="" textlink="">
      <xdr:nvSpPr>
        <xdr:cNvPr id="197" name="n_1aveValue【体育館・プール】&#10;有形固定資産減価償却率"/>
        <xdr:cNvSpPr txBox="1"/>
      </xdr:nvSpPr>
      <xdr:spPr>
        <a:xfrm>
          <a:off x="3582035" y="999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30480</xdr:rowOff>
    </xdr:from>
    <xdr:ext cx="403225" cy="257175"/>
    <xdr:sp macro="" textlink="">
      <xdr:nvSpPr>
        <xdr:cNvPr id="198" name="n_2aveValue【体育館・プール】&#10;有形固定資産減価償却率"/>
        <xdr:cNvSpPr txBox="1"/>
      </xdr:nvSpPr>
      <xdr:spPr>
        <a:xfrm>
          <a:off x="2705735" y="9974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154940</xdr:rowOff>
    </xdr:from>
    <xdr:ext cx="403225" cy="257175"/>
    <xdr:sp macro="" textlink="">
      <xdr:nvSpPr>
        <xdr:cNvPr id="199" name="n_3aveValue【体育館・プール】&#10;有形固定資産減価償却率"/>
        <xdr:cNvSpPr txBox="1"/>
      </xdr:nvSpPr>
      <xdr:spPr>
        <a:xfrm>
          <a:off x="1816735" y="9927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121920</xdr:rowOff>
    </xdr:from>
    <xdr:ext cx="403225" cy="257175"/>
    <xdr:sp macro="" textlink="">
      <xdr:nvSpPr>
        <xdr:cNvPr id="200" name="n_4aveValue【体育館・プール】&#10;有形固定資産減価償却率"/>
        <xdr:cNvSpPr txBox="1"/>
      </xdr:nvSpPr>
      <xdr:spPr>
        <a:xfrm>
          <a:off x="927735" y="10237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48895</xdr:rowOff>
    </xdr:from>
    <xdr:ext cx="405130" cy="259080"/>
    <xdr:sp macro="" textlink="">
      <xdr:nvSpPr>
        <xdr:cNvPr id="201" name="n_1mainValue【体育館・プール】&#10;有形固定資産減価償却率"/>
        <xdr:cNvSpPr txBox="1"/>
      </xdr:nvSpPr>
      <xdr:spPr>
        <a:xfrm>
          <a:off x="3582035" y="10507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117475</xdr:rowOff>
    </xdr:from>
    <xdr:ext cx="403225" cy="259080"/>
    <xdr:sp macro="" textlink="">
      <xdr:nvSpPr>
        <xdr:cNvPr id="202" name="n_2mainValue【体育館・プール】&#10;有形固定資産減価償却率"/>
        <xdr:cNvSpPr txBox="1"/>
      </xdr:nvSpPr>
      <xdr:spPr>
        <a:xfrm>
          <a:off x="2705735" y="104044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37465</xdr:rowOff>
    </xdr:from>
    <xdr:ext cx="403225" cy="259080"/>
    <xdr:sp macro="" textlink="">
      <xdr:nvSpPr>
        <xdr:cNvPr id="203" name="n_3mainValue【体育館・プール】&#10;有形固定資産減価償却率"/>
        <xdr:cNvSpPr txBox="1"/>
      </xdr:nvSpPr>
      <xdr:spPr>
        <a:xfrm>
          <a:off x="1816735" y="10324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127000</xdr:rowOff>
    </xdr:from>
    <xdr:ext cx="403225" cy="259080"/>
    <xdr:sp macro="" textlink="">
      <xdr:nvSpPr>
        <xdr:cNvPr id="204" name="n_4mainValue【体育館・プール】&#10;有形固定資産減価償却率"/>
        <xdr:cNvSpPr txBox="1"/>
      </xdr:nvSpPr>
      <xdr:spPr>
        <a:xfrm>
          <a:off x="927735" y="98996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6" name="テキスト ボックス 215"/>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18" name="テキスト ボックス 217"/>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0" name="テキスト ボックス 219"/>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2" name="テキスト ボックス 221"/>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4" name="テキスト ボックス 223"/>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6" name="テキスト ボックス 225"/>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147955</xdr:rowOff>
    </xdr:from>
    <xdr:to xmlns:xdr="http://schemas.openxmlformats.org/drawingml/2006/spreadsheetDrawing">
      <xdr:col>54</xdr:col>
      <xdr:colOff>189865</xdr:colOff>
      <xdr:row>64</xdr:row>
      <xdr:rowOff>71755</xdr:rowOff>
    </xdr:to>
    <xdr:cxnSp macro="">
      <xdr:nvCxnSpPr>
        <xdr:cNvPr id="228" name="直線コネクタ 227"/>
        <xdr:cNvCxnSpPr/>
      </xdr:nvCxnSpPr>
      <xdr:spPr>
        <a:xfrm flipV="1">
          <a:off x="10476865" y="9749155"/>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75565</xdr:rowOff>
    </xdr:from>
    <xdr:ext cx="469900" cy="257175"/>
    <xdr:sp macro="" textlink="">
      <xdr:nvSpPr>
        <xdr:cNvPr id="229" name="【体育館・プール】&#10;一人当たり面積最小値テキスト"/>
        <xdr:cNvSpPr txBox="1"/>
      </xdr:nvSpPr>
      <xdr:spPr>
        <a:xfrm>
          <a:off x="10515600" y="110483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71755</xdr:rowOff>
    </xdr:from>
    <xdr:to xmlns:xdr="http://schemas.openxmlformats.org/drawingml/2006/spreadsheetDrawing">
      <xdr:col>55</xdr:col>
      <xdr:colOff>88900</xdr:colOff>
      <xdr:row>64</xdr:row>
      <xdr:rowOff>71755</xdr:rowOff>
    </xdr:to>
    <xdr:cxnSp macro="">
      <xdr:nvCxnSpPr>
        <xdr:cNvPr id="230" name="直線コネクタ 229"/>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94615</xdr:rowOff>
    </xdr:from>
    <xdr:ext cx="469900" cy="259080"/>
    <xdr:sp macro="" textlink="">
      <xdr:nvSpPr>
        <xdr:cNvPr id="231" name="【体育館・プール】&#10;一人当たり面積最大値テキスト"/>
        <xdr:cNvSpPr txBox="1"/>
      </xdr:nvSpPr>
      <xdr:spPr>
        <a:xfrm>
          <a:off x="10515600" y="9524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147955</xdr:rowOff>
    </xdr:from>
    <xdr:to xmlns:xdr="http://schemas.openxmlformats.org/drawingml/2006/spreadsheetDrawing">
      <xdr:col>55</xdr:col>
      <xdr:colOff>88900</xdr:colOff>
      <xdr:row>56</xdr:row>
      <xdr:rowOff>147955</xdr:rowOff>
    </xdr:to>
    <xdr:cxnSp macro="">
      <xdr:nvCxnSpPr>
        <xdr:cNvPr id="232" name="直線コネクタ 231"/>
        <xdr:cNvCxnSpPr/>
      </xdr:nvCxnSpPr>
      <xdr:spPr>
        <a:xfrm>
          <a:off x="10388600" y="974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162560</xdr:rowOff>
    </xdr:from>
    <xdr:ext cx="469900" cy="259080"/>
    <xdr:sp macro="" textlink="">
      <xdr:nvSpPr>
        <xdr:cNvPr id="233" name="【体育館・プール】&#10;一人当たり面積平均値テキスト"/>
        <xdr:cNvSpPr txBox="1"/>
      </xdr:nvSpPr>
      <xdr:spPr>
        <a:xfrm>
          <a:off x="10515600" y="1062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139700</xdr:rowOff>
    </xdr:from>
    <xdr:to xmlns:xdr="http://schemas.openxmlformats.org/drawingml/2006/spreadsheetDrawing">
      <xdr:col>55</xdr:col>
      <xdr:colOff>50800</xdr:colOff>
      <xdr:row>63</xdr:row>
      <xdr:rowOff>69850</xdr:rowOff>
    </xdr:to>
    <xdr:sp macro="" textlink="">
      <xdr:nvSpPr>
        <xdr:cNvPr id="234" name="フローチャート: 判断 233"/>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143510</xdr:rowOff>
    </xdr:from>
    <xdr:to xmlns:xdr="http://schemas.openxmlformats.org/drawingml/2006/spreadsheetDrawing">
      <xdr:col>50</xdr:col>
      <xdr:colOff>165100</xdr:colOff>
      <xdr:row>63</xdr:row>
      <xdr:rowOff>73025</xdr:rowOff>
    </xdr:to>
    <xdr:sp macro="" textlink="">
      <xdr:nvSpPr>
        <xdr:cNvPr id="235" name="フローチャート: 判断 234"/>
        <xdr:cNvSpPr/>
      </xdr:nvSpPr>
      <xdr:spPr>
        <a:xfrm>
          <a:off x="9588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144780</xdr:rowOff>
    </xdr:from>
    <xdr:to xmlns:xdr="http://schemas.openxmlformats.org/drawingml/2006/spreadsheetDrawing">
      <xdr:col>46</xdr:col>
      <xdr:colOff>38100</xdr:colOff>
      <xdr:row>63</xdr:row>
      <xdr:rowOff>74930</xdr:rowOff>
    </xdr:to>
    <xdr:sp macro="" textlink="">
      <xdr:nvSpPr>
        <xdr:cNvPr id="236" name="フローチャート: 判断 235"/>
        <xdr:cNvSpPr/>
      </xdr:nvSpPr>
      <xdr:spPr>
        <a:xfrm>
          <a:off x="8699500" y="1077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158750</xdr:rowOff>
    </xdr:from>
    <xdr:to xmlns:xdr="http://schemas.openxmlformats.org/drawingml/2006/spreadsheetDrawing">
      <xdr:col>41</xdr:col>
      <xdr:colOff>101600</xdr:colOff>
      <xdr:row>63</xdr:row>
      <xdr:rowOff>88900</xdr:rowOff>
    </xdr:to>
    <xdr:sp macro="" textlink="">
      <xdr:nvSpPr>
        <xdr:cNvPr id="237" name="フローチャート: 判断 236"/>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130810</xdr:rowOff>
    </xdr:from>
    <xdr:to xmlns:xdr="http://schemas.openxmlformats.org/drawingml/2006/spreadsheetDrawing">
      <xdr:col>36</xdr:col>
      <xdr:colOff>165100</xdr:colOff>
      <xdr:row>63</xdr:row>
      <xdr:rowOff>60960</xdr:rowOff>
    </xdr:to>
    <xdr:sp macro="" textlink="">
      <xdr:nvSpPr>
        <xdr:cNvPr id="238" name="フローチャート: 判断 237"/>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119380</xdr:rowOff>
    </xdr:from>
    <xdr:to xmlns:xdr="http://schemas.openxmlformats.org/drawingml/2006/spreadsheetDrawing">
      <xdr:col>55</xdr:col>
      <xdr:colOff>50800</xdr:colOff>
      <xdr:row>64</xdr:row>
      <xdr:rowOff>49530</xdr:rowOff>
    </xdr:to>
    <xdr:sp macro="" textlink="">
      <xdr:nvSpPr>
        <xdr:cNvPr id="244" name="楕円 243"/>
        <xdr:cNvSpPr/>
      </xdr:nvSpPr>
      <xdr:spPr>
        <a:xfrm>
          <a:off x="104267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34290</xdr:rowOff>
    </xdr:from>
    <xdr:ext cx="469900" cy="259080"/>
    <xdr:sp macro="" textlink="">
      <xdr:nvSpPr>
        <xdr:cNvPr id="245" name="【体育館・プール】&#10;一人当たり面積該当値テキスト"/>
        <xdr:cNvSpPr txBox="1"/>
      </xdr:nvSpPr>
      <xdr:spPr>
        <a:xfrm>
          <a:off x="10515600" y="10835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120650</xdr:rowOff>
    </xdr:from>
    <xdr:to xmlns:xdr="http://schemas.openxmlformats.org/drawingml/2006/spreadsheetDrawing">
      <xdr:col>50</xdr:col>
      <xdr:colOff>165100</xdr:colOff>
      <xdr:row>64</xdr:row>
      <xdr:rowOff>50165</xdr:rowOff>
    </xdr:to>
    <xdr:sp macro="" textlink="">
      <xdr:nvSpPr>
        <xdr:cNvPr id="246" name="楕円 245"/>
        <xdr:cNvSpPr/>
      </xdr:nvSpPr>
      <xdr:spPr>
        <a:xfrm>
          <a:off x="95885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170180</xdr:rowOff>
    </xdr:from>
    <xdr:to xmlns:xdr="http://schemas.openxmlformats.org/drawingml/2006/spreadsheetDrawing">
      <xdr:col>55</xdr:col>
      <xdr:colOff>0</xdr:colOff>
      <xdr:row>63</xdr:row>
      <xdr:rowOff>170815</xdr:rowOff>
    </xdr:to>
    <xdr:cxnSp macro="">
      <xdr:nvCxnSpPr>
        <xdr:cNvPr id="247" name="直線コネクタ 246"/>
        <xdr:cNvCxnSpPr/>
      </xdr:nvCxnSpPr>
      <xdr:spPr>
        <a:xfrm flipV="1">
          <a:off x="9639300" y="109715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121285</xdr:rowOff>
    </xdr:from>
    <xdr:to xmlns:xdr="http://schemas.openxmlformats.org/drawingml/2006/spreadsheetDrawing">
      <xdr:col>46</xdr:col>
      <xdr:colOff>38100</xdr:colOff>
      <xdr:row>64</xdr:row>
      <xdr:rowOff>52070</xdr:rowOff>
    </xdr:to>
    <xdr:sp macro="" textlink="">
      <xdr:nvSpPr>
        <xdr:cNvPr id="248" name="楕円 247"/>
        <xdr:cNvSpPr/>
      </xdr:nvSpPr>
      <xdr:spPr>
        <a:xfrm>
          <a:off x="8699500" y="10922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170815</xdr:rowOff>
    </xdr:from>
    <xdr:to xmlns:xdr="http://schemas.openxmlformats.org/drawingml/2006/spreadsheetDrawing">
      <xdr:col>50</xdr:col>
      <xdr:colOff>114300</xdr:colOff>
      <xdr:row>64</xdr:row>
      <xdr:rowOff>635</xdr:rowOff>
    </xdr:to>
    <xdr:cxnSp macro="">
      <xdr:nvCxnSpPr>
        <xdr:cNvPr id="249" name="直線コネクタ 248"/>
        <xdr:cNvCxnSpPr/>
      </xdr:nvCxnSpPr>
      <xdr:spPr>
        <a:xfrm flipV="1">
          <a:off x="8750300" y="109721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123190</xdr:rowOff>
    </xdr:from>
    <xdr:to xmlns:xdr="http://schemas.openxmlformats.org/drawingml/2006/spreadsheetDrawing">
      <xdr:col>41</xdr:col>
      <xdr:colOff>101600</xdr:colOff>
      <xdr:row>64</xdr:row>
      <xdr:rowOff>53340</xdr:rowOff>
    </xdr:to>
    <xdr:sp macro="" textlink="">
      <xdr:nvSpPr>
        <xdr:cNvPr id="250" name="楕円 249"/>
        <xdr:cNvSpPr/>
      </xdr:nvSpPr>
      <xdr:spPr>
        <a:xfrm>
          <a:off x="7810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635</xdr:rowOff>
    </xdr:from>
    <xdr:to xmlns:xdr="http://schemas.openxmlformats.org/drawingml/2006/spreadsheetDrawing">
      <xdr:col>45</xdr:col>
      <xdr:colOff>177800</xdr:colOff>
      <xdr:row>64</xdr:row>
      <xdr:rowOff>2540</xdr:rowOff>
    </xdr:to>
    <xdr:cxnSp macro="">
      <xdr:nvCxnSpPr>
        <xdr:cNvPr id="251" name="直線コネクタ 250"/>
        <xdr:cNvCxnSpPr/>
      </xdr:nvCxnSpPr>
      <xdr:spPr>
        <a:xfrm flipV="1">
          <a:off x="7861300" y="10973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125095</xdr:rowOff>
    </xdr:from>
    <xdr:to xmlns:xdr="http://schemas.openxmlformats.org/drawingml/2006/spreadsheetDrawing">
      <xdr:col>36</xdr:col>
      <xdr:colOff>165100</xdr:colOff>
      <xdr:row>64</xdr:row>
      <xdr:rowOff>55245</xdr:rowOff>
    </xdr:to>
    <xdr:sp macro="" textlink="">
      <xdr:nvSpPr>
        <xdr:cNvPr id="252" name="楕円 251"/>
        <xdr:cNvSpPr/>
      </xdr:nvSpPr>
      <xdr:spPr>
        <a:xfrm>
          <a:off x="6921500" y="1092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2540</xdr:rowOff>
    </xdr:from>
    <xdr:to xmlns:xdr="http://schemas.openxmlformats.org/drawingml/2006/spreadsheetDrawing">
      <xdr:col>41</xdr:col>
      <xdr:colOff>50800</xdr:colOff>
      <xdr:row>64</xdr:row>
      <xdr:rowOff>4445</xdr:rowOff>
    </xdr:to>
    <xdr:cxnSp macro="">
      <xdr:nvCxnSpPr>
        <xdr:cNvPr id="253" name="直線コネクタ 252"/>
        <xdr:cNvCxnSpPr/>
      </xdr:nvCxnSpPr>
      <xdr:spPr>
        <a:xfrm flipV="1">
          <a:off x="6972300" y="10975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89535</xdr:rowOff>
    </xdr:from>
    <xdr:ext cx="469900" cy="257175"/>
    <xdr:sp macro="" textlink="">
      <xdr:nvSpPr>
        <xdr:cNvPr id="254" name="n_1aveValue【体育館・プール】&#10;一人当たり面積"/>
        <xdr:cNvSpPr txBox="1"/>
      </xdr:nvSpPr>
      <xdr:spPr>
        <a:xfrm>
          <a:off x="9391650" y="105479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91440</xdr:rowOff>
    </xdr:from>
    <xdr:ext cx="467995" cy="259080"/>
    <xdr:sp macro="" textlink="">
      <xdr:nvSpPr>
        <xdr:cNvPr id="255" name="n_2aveValue【体育館・プール】&#10;一人当たり面積"/>
        <xdr:cNvSpPr txBox="1"/>
      </xdr:nvSpPr>
      <xdr:spPr>
        <a:xfrm>
          <a:off x="8515350" y="10549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105410</xdr:rowOff>
    </xdr:from>
    <xdr:ext cx="467995" cy="259080"/>
    <xdr:sp macro="" textlink="">
      <xdr:nvSpPr>
        <xdr:cNvPr id="256" name="n_3aveValue【体育館・プール】&#10;一人当たり面積"/>
        <xdr:cNvSpPr txBox="1"/>
      </xdr:nvSpPr>
      <xdr:spPr>
        <a:xfrm>
          <a:off x="7626350" y="10563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77470</xdr:rowOff>
    </xdr:from>
    <xdr:ext cx="467995" cy="257175"/>
    <xdr:sp macro="" textlink="">
      <xdr:nvSpPr>
        <xdr:cNvPr id="257" name="n_4aveValue【体育館・プール】&#10;一人当たり面積"/>
        <xdr:cNvSpPr txBox="1"/>
      </xdr:nvSpPr>
      <xdr:spPr>
        <a:xfrm>
          <a:off x="6737350" y="105359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41275</xdr:rowOff>
    </xdr:from>
    <xdr:ext cx="469900" cy="257175"/>
    <xdr:sp macro="" textlink="">
      <xdr:nvSpPr>
        <xdr:cNvPr id="258" name="n_1mainValue【体育館・プール】&#10;一人当たり面積"/>
        <xdr:cNvSpPr txBox="1"/>
      </xdr:nvSpPr>
      <xdr:spPr>
        <a:xfrm>
          <a:off x="9391650" y="110140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42545</xdr:rowOff>
    </xdr:from>
    <xdr:ext cx="467995" cy="257175"/>
    <xdr:sp macro="" textlink="">
      <xdr:nvSpPr>
        <xdr:cNvPr id="259" name="n_2mainValue【体育館・プール】&#10;一人当たり面積"/>
        <xdr:cNvSpPr txBox="1"/>
      </xdr:nvSpPr>
      <xdr:spPr>
        <a:xfrm>
          <a:off x="8515350" y="110153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44450</xdr:rowOff>
    </xdr:from>
    <xdr:ext cx="467995" cy="259080"/>
    <xdr:sp macro="" textlink="">
      <xdr:nvSpPr>
        <xdr:cNvPr id="260" name="n_3mainValue【体育館・プール】&#10;一人当たり面積"/>
        <xdr:cNvSpPr txBox="1"/>
      </xdr:nvSpPr>
      <xdr:spPr>
        <a:xfrm>
          <a:off x="7626350" y="11017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46355</xdr:rowOff>
    </xdr:from>
    <xdr:ext cx="467995" cy="259080"/>
    <xdr:sp macro="" textlink="">
      <xdr:nvSpPr>
        <xdr:cNvPr id="261" name="n_4mainValue【体育館・プール】&#10;一人当たり面積"/>
        <xdr:cNvSpPr txBox="1"/>
      </xdr:nvSpPr>
      <xdr:spPr>
        <a:xfrm>
          <a:off x="6737350" y="110191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4" name="テキスト ボックス 273"/>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0" name="テキスト ボックス 279"/>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4" name="テキスト ボックス 283"/>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53340</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5499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0</xdr:rowOff>
    </xdr:from>
    <xdr:ext cx="405130" cy="259080"/>
    <xdr:sp macro="" textlink="">
      <xdr:nvSpPr>
        <xdr:cNvPr id="289" name="【福祉施設】&#10;有形固定資産減価償却率最大値テキスト"/>
        <xdr:cNvSpPr txBox="1"/>
      </xdr:nvSpPr>
      <xdr:spPr>
        <a:xfrm>
          <a:off x="4673600" y="13030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53340</xdr:rowOff>
    </xdr:from>
    <xdr:to xmlns:xdr="http://schemas.openxmlformats.org/drawingml/2006/spreadsheetDrawing">
      <xdr:col>24</xdr:col>
      <xdr:colOff>152400</xdr:colOff>
      <xdr:row>77</xdr:row>
      <xdr:rowOff>53340</xdr:rowOff>
    </xdr:to>
    <xdr:cxnSp macro="">
      <xdr:nvCxnSpPr>
        <xdr:cNvPr id="290" name="直線コネクタ 289"/>
        <xdr:cNvCxnSpPr/>
      </xdr:nvCxnSpPr>
      <xdr:spPr>
        <a:xfrm>
          <a:off x="4546600" y="1325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144780</xdr:rowOff>
    </xdr:from>
    <xdr:ext cx="405130" cy="257175"/>
    <xdr:sp macro="" textlink="">
      <xdr:nvSpPr>
        <xdr:cNvPr id="291" name="【福祉施設】&#10;有形固定資産減価償却率平均値テキスト"/>
        <xdr:cNvSpPr txBox="1"/>
      </xdr:nvSpPr>
      <xdr:spPr>
        <a:xfrm>
          <a:off x="4673600" y="142036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166370</xdr:rowOff>
    </xdr:from>
    <xdr:to xmlns:xdr="http://schemas.openxmlformats.org/drawingml/2006/spreadsheetDrawing">
      <xdr:col>24</xdr:col>
      <xdr:colOff>114300</xdr:colOff>
      <xdr:row>83</xdr:row>
      <xdr:rowOff>96520</xdr:rowOff>
    </xdr:to>
    <xdr:sp macro="" textlink="">
      <xdr:nvSpPr>
        <xdr:cNvPr id="292" name="フローチャート: 判断 291"/>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126365</xdr:rowOff>
    </xdr:from>
    <xdr:to xmlns:xdr="http://schemas.openxmlformats.org/drawingml/2006/spreadsheetDrawing">
      <xdr:col>20</xdr:col>
      <xdr:colOff>38100</xdr:colOff>
      <xdr:row>83</xdr:row>
      <xdr:rowOff>56515</xdr:rowOff>
    </xdr:to>
    <xdr:sp macro="" textlink="">
      <xdr:nvSpPr>
        <xdr:cNvPr id="293" name="フローチャート: 判断 292"/>
        <xdr:cNvSpPr/>
      </xdr:nvSpPr>
      <xdr:spPr>
        <a:xfrm>
          <a:off x="3746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93980</xdr:rowOff>
    </xdr:from>
    <xdr:to xmlns:xdr="http://schemas.openxmlformats.org/drawingml/2006/spreadsheetDrawing">
      <xdr:col>15</xdr:col>
      <xdr:colOff>101600</xdr:colOff>
      <xdr:row>83</xdr:row>
      <xdr:rowOff>24130</xdr:rowOff>
    </xdr:to>
    <xdr:sp macro="" textlink="">
      <xdr:nvSpPr>
        <xdr:cNvPr id="294" name="フローチャート: 判断 29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53975</xdr:rowOff>
    </xdr:from>
    <xdr:to xmlns:xdr="http://schemas.openxmlformats.org/drawingml/2006/spreadsheetDrawing">
      <xdr:col>10</xdr:col>
      <xdr:colOff>165100</xdr:colOff>
      <xdr:row>82</xdr:row>
      <xdr:rowOff>155575</xdr:rowOff>
    </xdr:to>
    <xdr:sp macro="" textlink="">
      <xdr:nvSpPr>
        <xdr:cNvPr id="295" name="フローチャート: 判断 294"/>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61595</xdr:rowOff>
    </xdr:from>
    <xdr:to xmlns:xdr="http://schemas.openxmlformats.org/drawingml/2006/spreadsheetDrawing">
      <xdr:col>6</xdr:col>
      <xdr:colOff>38100</xdr:colOff>
      <xdr:row>82</xdr:row>
      <xdr:rowOff>163195</xdr:rowOff>
    </xdr:to>
    <xdr:sp macro="" textlink="">
      <xdr:nvSpPr>
        <xdr:cNvPr id="296" name="フローチャート: 判断 295"/>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17780</xdr:rowOff>
    </xdr:from>
    <xdr:to xmlns:xdr="http://schemas.openxmlformats.org/drawingml/2006/spreadsheetDrawing">
      <xdr:col>24</xdr:col>
      <xdr:colOff>114300</xdr:colOff>
      <xdr:row>82</xdr:row>
      <xdr:rowOff>119380</xdr:rowOff>
    </xdr:to>
    <xdr:sp macro="" textlink="">
      <xdr:nvSpPr>
        <xdr:cNvPr id="302" name="楕円 301"/>
        <xdr:cNvSpPr/>
      </xdr:nvSpPr>
      <xdr:spPr>
        <a:xfrm>
          <a:off x="4584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40640</xdr:rowOff>
    </xdr:from>
    <xdr:ext cx="405130" cy="257175"/>
    <xdr:sp macro="" textlink="">
      <xdr:nvSpPr>
        <xdr:cNvPr id="303" name="【福祉施設】&#10;有形固定資産減価償却率該当値テキスト"/>
        <xdr:cNvSpPr txBox="1"/>
      </xdr:nvSpPr>
      <xdr:spPr>
        <a:xfrm>
          <a:off x="4673600" y="139280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304" name="楕円 303"/>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9525</xdr:rowOff>
    </xdr:from>
    <xdr:to xmlns:xdr="http://schemas.openxmlformats.org/drawingml/2006/spreadsheetDrawing">
      <xdr:col>24</xdr:col>
      <xdr:colOff>63500</xdr:colOff>
      <xdr:row>82</xdr:row>
      <xdr:rowOff>68580</xdr:rowOff>
    </xdr:to>
    <xdr:cxnSp macro="">
      <xdr:nvCxnSpPr>
        <xdr:cNvPr id="305" name="直線コネクタ 304"/>
        <xdr:cNvCxnSpPr/>
      </xdr:nvCxnSpPr>
      <xdr:spPr>
        <a:xfrm>
          <a:off x="3797300" y="1406842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306" name="楕円 305"/>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9525</xdr:rowOff>
    </xdr:from>
    <xdr:to xmlns:xdr="http://schemas.openxmlformats.org/drawingml/2006/spreadsheetDrawing">
      <xdr:col>19</xdr:col>
      <xdr:colOff>177800</xdr:colOff>
      <xdr:row>82</xdr:row>
      <xdr:rowOff>112395</xdr:rowOff>
    </xdr:to>
    <xdr:cxnSp macro="">
      <xdr:nvCxnSpPr>
        <xdr:cNvPr id="307" name="直線コネクタ 306"/>
        <xdr:cNvCxnSpPr/>
      </xdr:nvCxnSpPr>
      <xdr:spPr>
        <a:xfrm flipV="1">
          <a:off x="2908300" y="1406842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61595</xdr:rowOff>
    </xdr:from>
    <xdr:to xmlns:xdr="http://schemas.openxmlformats.org/drawingml/2006/spreadsheetDrawing">
      <xdr:col>10</xdr:col>
      <xdr:colOff>165100</xdr:colOff>
      <xdr:row>82</xdr:row>
      <xdr:rowOff>163195</xdr:rowOff>
    </xdr:to>
    <xdr:sp macro="" textlink="">
      <xdr:nvSpPr>
        <xdr:cNvPr id="308" name="楕円 307"/>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112395</xdr:rowOff>
    </xdr:from>
    <xdr:to xmlns:xdr="http://schemas.openxmlformats.org/drawingml/2006/spreadsheetDrawing">
      <xdr:col>15</xdr:col>
      <xdr:colOff>50800</xdr:colOff>
      <xdr:row>82</xdr:row>
      <xdr:rowOff>112395</xdr:rowOff>
    </xdr:to>
    <xdr:cxnSp macro="">
      <xdr:nvCxnSpPr>
        <xdr:cNvPr id="309" name="直線コネクタ 308"/>
        <xdr:cNvCxnSpPr/>
      </xdr:nvCxnSpPr>
      <xdr:spPr>
        <a:xfrm>
          <a:off x="2019300" y="14171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17780</xdr:rowOff>
    </xdr:from>
    <xdr:to xmlns:xdr="http://schemas.openxmlformats.org/drawingml/2006/spreadsheetDrawing">
      <xdr:col>6</xdr:col>
      <xdr:colOff>38100</xdr:colOff>
      <xdr:row>82</xdr:row>
      <xdr:rowOff>119380</xdr:rowOff>
    </xdr:to>
    <xdr:sp macro="" textlink="">
      <xdr:nvSpPr>
        <xdr:cNvPr id="310" name="楕円 309"/>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68580</xdr:rowOff>
    </xdr:from>
    <xdr:to xmlns:xdr="http://schemas.openxmlformats.org/drawingml/2006/spreadsheetDrawing">
      <xdr:col>10</xdr:col>
      <xdr:colOff>114300</xdr:colOff>
      <xdr:row>82</xdr:row>
      <xdr:rowOff>112395</xdr:rowOff>
    </xdr:to>
    <xdr:cxnSp macro="">
      <xdr:nvCxnSpPr>
        <xdr:cNvPr id="311" name="直線コネクタ 310"/>
        <xdr:cNvCxnSpPr/>
      </xdr:nvCxnSpPr>
      <xdr:spPr>
        <a:xfrm>
          <a:off x="1130300" y="141274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47625</xdr:rowOff>
    </xdr:from>
    <xdr:ext cx="405130" cy="259080"/>
    <xdr:sp macro="" textlink="">
      <xdr:nvSpPr>
        <xdr:cNvPr id="312" name="n_1aveValue【福祉施設】&#10;有形固定資産減価償却率"/>
        <xdr:cNvSpPr txBox="1"/>
      </xdr:nvSpPr>
      <xdr:spPr>
        <a:xfrm>
          <a:off x="3582035" y="14277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15240</xdr:rowOff>
    </xdr:from>
    <xdr:ext cx="403225" cy="259080"/>
    <xdr:sp macro="" textlink="">
      <xdr:nvSpPr>
        <xdr:cNvPr id="313" name="n_2aveValue【福祉施設】&#10;有形固定資産減価償却率"/>
        <xdr:cNvSpPr txBox="1"/>
      </xdr:nvSpPr>
      <xdr:spPr>
        <a:xfrm>
          <a:off x="2705735" y="1424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635</xdr:rowOff>
    </xdr:from>
    <xdr:ext cx="403225" cy="259080"/>
    <xdr:sp macro="" textlink="">
      <xdr:nvSpPr>
        <xdr:cNvPr id="314" name="n_3aveValue【福祉施設】&#10;有形固定資産減価償却率"/>
        <xdr:cNvSpPr txBox="1"/>
      </xdr:nvSpPr>
      <xdr:spPr>
        <a:xfrm>
          <a:off x="1816735" y="13888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154940</xdr:rowOff>
    </xdr:from>
    <xdr:ext cx="403225" cy="257175"/>
    <xdr:sp macro="" textlink="">
      <xdr:nvSpPr>
        <xdr:cNvPr id="315" name="n_4aveValue【福祉施設】&#10;有形固定資産減価償却率"/>
        <xdr:cNvSpPr txBox="1"/>
      </xdr:nvSpPr>
      <xdr:spPr>
        <a:xfrm>
          <a:off x="927735" y="14213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76835</xdr:rowOff>
    </xdr:from>
    <xdr:ext cx="405130" cy="257175"/>
    <xdr:sp macro="" textlink="">
      <xdr:nvSpPr>
        <xdr:cNvPr id="316" name="n_1mainValue【福祉施設】&#10;有形固定資産減価償却率"/>
        <xdr:cNvSpPr txBox="1"/>
      </xdr:nvSpPr>
      <xdr:spPr>
        <a:xfrm>
          <a:off x="3582035" y="137928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8255</xdr:rowOff>
    </xdr:from>
    <xdr:ext cx="403225" cy="257175"/>
    <xdr:sp macro="" textlink="">
      <xdr:nvSpPr>
        <xdr:cNvPr id="317" name="n_2mainValue【福祉施設】&#10;有形固定資産減価償却率"/>
        <xdr:cNvSpPr txBox="1"/>
      </xdr:nvSpPr>
      <xdr:spPr>
        <a:xfrm>
          <a:off x="2705735" y="138957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154940</xdr:rowOff>
    </xdr:from>
    <xdr:ext cx="403225" cy="257175"/>
    <xdr:sp macro="" textlink="">
      <xdr:nvSpPr>
        <xdr:cNvPr id="318" name="n_3mainValue【福祉施設】&#10;有形固定資産減価償却率"/>
        <xdr:cNvSpPr txBox="1"/>
      </xdr:nvSpPr>
      <xdr:spPr>
        <a:xfrm>
          <a:off x="1816735" y="14213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135890</xdr:rowOff>
    </xdr:from>
    <xdr:ext cx="403225" cy="259080"/>
    <xdr:sp macro="" textlink="">
      <xdr:nvSpPr>
        <xdr:cNvPr id="319" name="n_4mainValue【福祉施設】&#10;有形固定資産減価償却率"/>
        <xdr:cNvSpPr txBox="1"/>
      </xdr:nvSpPr>
      <xdr:spPr>
        <a:xfrm>
          <a:off x="927735" y="13851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1" name="テキスト ボックス 330"/>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3" name="テキスト ボックス 332"/>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5" name="テキスト ボックス 334"/>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7" name="テキスト ボックス 336"/>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39" name="テキスト ボックス 338"/>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1" name="テキスト ボックス 340"/>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6350</xdr:rowOff>
    </xdr:from>
    <xdr:to xmlns:xdr="http://schemas.openxmlformats.org/drawingml/2006/spreadsheetDrawing">
      <xdr:col>54</xdr:col>
      <xdr:colOff>189865</xdr:colOff>
      <xdr:row>86</xdr:row>
      <xdr:rowOff>87630</xdr:rowOff>
    </xdr:to>
    <xdr:cxnSp macro="">
      <xdr:nvCxnSpPr>
        <xdr:cNvPr id="343" name="直線コネクタ 342"/>
        <xdr:cNvCxnSpPr/>
      </xdr:nvCxnSpPr>
      <xdr:spPr>
        <a:xfrm flipV="1">
          <a:off x="10476865" y="1355090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91440</xdr:rowOff>
    </xdr:from>
    <xdr:ext cx="469900" cy="259080"/>
    <xdr:sp macro="" textlink="">
      <xdr:nvSpPr>
        <xdr:cNvPr id="344" name="【福祉施設】&#10;一人当たり面積最小値テキスト"/>
        <xdr:cNvSpPr txBox="1"/>
      </xdr:nvSpPr>
      <xdr:spPr>
        <a:xfrm>
          <a:off x="10515600" y="1483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87630</xdr:rowOff>
    </xdr:from>
    <xdr:to xmlns:xdr="http://schemas.openxmlformats.org/drawingml/2006/spreadsheetDrawing">
      <xdr:col>55</xdr:col>
      <xdr:colOff>88900</xdr:colOff>
      <xdr:row>86</xdr:row>
      <xdr:rowOff>87630</xdr:rowOff>
    </xdr:to>
    <xdr:cxnSp macro="">
      <xdr:nvCxnSpPr>
        <xdr:cNvPr id="345" name="直線コネクタ 344"/>
        <xdr:cNvCxnSpPr/>
      </xdr:nvCxnSpPr>
      <xdr:spPr>
        <a:xfrm>
          <a:off x="10388600" y="1483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124460</xdr:rowOff>
    </xdr:from>
    <xdr:ext cx="469900" cy="259080"/>
    <xdr:sp macro="" textlink="">
      <xdr:nvSpPr>
        <xdr:cNvPr id="346" name="【福祉施設】&#10;一人当たり面積最大値テキスト"/>
        <xdr:cNvSpPr txBox="1"/>
      </xdr:nvSpPr>
      <xdr:spPr>
        <a:xfrm>
          <a:off x="10515600" y="1332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xdr:rowOff>
    </xdr:from>
    <xdr:to xmlns:xdr="http://schemas.openxmlformats.org/drawingml/2006/spreadsheetDrawing">
      <xdr:col>55</xdr:col>
      <xdr:colOff>88900</xdr:colOff>
      <xdr:row>79</xdr:row>
      <xdr:rowOff>6350</xdr:rowOff>
    </xdr:to>
    <xdr:cxnSp macro="">
      <xdr:nvCxnSpPr>
        <xdr:cNvPr id="347" name="直線コネクタ 346"/>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163195</xdr:rowOff>
    </xdr:from>
    <xdr:ext cx="469900" cy="259080"/>
    <xdr:sp macro="" textlink="">
      <xdr:nvSpPr>
        <xdr:cNvPr id="348" name="【福祉施設】&#10;一人当たり面積平均値テキスト"/>
        <xdr:cNvSpPr txBox="1"/>
      </xdr:nvSpPr>
      <xdr:spPr>
        <a:xfrm>
          <a:off x="10515600" y="14393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140335</xdr:rowOff>
    </xdr:from>
    <xdr:to xmlns:xdr="http://schemas.openxmlformats.org/drawingml/2006/spreadsheetDrawing">
      <xdr:col>55</xdr:col>
      <xdr:colOff>50800</xdr:colOff>
      <xdr:row>85</xdr:row>
      <xdr:rowOff>70485</xdr:rowOff>
    </xdr:to>
    <xdr:sp macro="" textlink="">
      <xdr:nvSpPr>
        <xdr:cNvPr id="349" name="フローチャート: 判断 348"/>
        <xdr:cNvSpPr/>
      </xdr:nvSpPr>
      <xdr:spPr>
        <a:xfrm>
          <a:off x="104267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146685</xdr:rowOff>
    </xdr:from>
    <xdr:to xmlns:xdr="http://schemas.openxmlformats.org/drawingml/2006/spreadsheetDrawing">
      <xdr:col>50</xdr:col>
      <xdr:colOff>165100</xdr:colOff>
      <xdr:row>85</xdr:row>
      <xdr:rowOff>76835</xdr:rowOff>
    </xdr:to>
    <xdr:sp macro="" textlink="">
      <xdr:nvSpPr>
        <xdr:cNvPr id="350" name="フローチャート: 判断 349"/>
        <xdr:cNvSpPr/>
      </xdr:nvSpPr>
      <xdr:spPr>
        <a:xfrm>
          <a:off x="9588500" y="145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140335</xdr:rowOff>
    </xdr:from>
    <xdr:to xmlns:xdr="http://schemas.openxmlformats.org/drawingml/2006/spreadsheetDrawing">
      <xdr:col>46</xdr:col>
      <xdr:colOff>38100</xdr:colOff>
      <xdr:row>85</xdr:row>
      <xdr:rowOff>70485</xdr:rowOff>
    </xdr:to>
    <xdr:sp macro="" textlink="">
      <xdr:nvSpPr>
        <xdr:cNvPr id="351" name="フローチャート: 判断 350"/>
        <xdr:cNvSpPr/>
      </xdr:nvSpPr>
      <xdr:spPr>
        <a:xfrm>
          <a:off x="86995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8890</xdr:rowOff>
    </xdr:from>
    <xdr:to xmlns:xdr="http://schemas.openxmlformats.org/drawingml/2006/spreadsheetDrawing">
      <xdr:col>41</xdr:col>
      <xdr:colOff>101600</xdr:colOff>
      <xdr:row>85</xdr:row>
      <xdr:rowOff>110490</xdr:rowOff>
    </xdr:to>
    <xdr:sp macro="" textlink="">
      <xdr:nvSpPr>
        <xdr:cNvPr id="352" name="フローチャート: 判断 351"/>
        <xdr:cNvSpPr/>
      </xdr:nvSpPr>
      <xdr:spPr>
        <a:xfrm>
          <a:off x="7810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163830</xdr:rowOff>
    </xdr:from>
    <xdr:to xmlns:xdr="http://schemas.openxmlformats.org/drawingml/2006/spreadsheetDrawing">
      <xdr:col>36</xdr:col>
      <xdr:colOff>165100</xdr:colOff>
      <xdr:row>85</xdr:row>
      <xdr:rowOff>93980</xdr:rowOff>
    </xdr:to>
    <xdr:sp macro="" textlink="">
      <xdr:nvSpPr>
        <xdr:cNvPr id="353" name="フローチャート: 判断 352"/>
        <xdr:cNvSpPr/>
      </xdr:nvSpPr>
      <xdr:spPr>
        <a:xfrm>
          <a:off x="6921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152400</xdr:rowOff>
    </xdr:from>
    <xdr:to xmlns:xdr="http://schemas.openxmlformats.org/drawingml/2006/spreadsheetDrawing">
      <xdr:col>55</xdr:col>
      <xdr:colOff>50800</xdr:colOff>
      <xdr:row>86</xdr:row>
      <xdr:rowOff>82550</xdr:rowOff>
    </xdr:to>
    <xdr:sp macro="" textlink="">
      <xdr:nvSpPr>
        <xdr:cNvPr id="359" name="楕円 358"/>
        <xdr:cNvSpPr/>
      </xdr:nvSpPr>
      <xdr:spPr>
        <a:xfrm>
          <a:off x="104267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67310</xdr:rowOff>
    </xdr:from>
    <xdr:ext cx="469900" cy="259080"/>
    <xdr:sp macro="" textlink="">
      <xdr:nvSpPr>
        <xdr:cNvPr id="360" name="【福祉施設】&#10;一人当たり面積該当値テキスト"/>
        <xdr:cNvSpPr txBox="1"/>
      </xdr:nvSpPr>
      <xdr:spPr>
        <a:xfrm>
          <a:off x="10515600" y="14640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154940</xdr:rowOff>
    </xdr:from>
    <xdr:to xmlns:xdr="http://schemas.openxmlformats.org/drawingml/2006/spreadsheetDrawing">
      <xdr:col>50</xdr:col>
      <xdr:colOff>165100</xdr:colOff>
      <xdr:row>86</xdr:row>
      <xdr:rowOff>84455</xdr:rowOff>
    </xdr:to>
    <xdr:sp macro="" textlink="">
      <xdr:nvSpPr>
        <xdr:cNvPr id="361" name="楕円 360"/>
        <xdr:cNvSpPr/>
      </xdr:nvSpPr>
      <xdr:spPr>
        <a:xfrm>
          <a:off x="9588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31750</xdr:rowOff>
    </xdr:from>
    <xdr:to xmlns:xdr="http://schemas.openxmlformats.org/drawingml/2006/spreadsheetDrawing">
      <xdr:col>55</xdr:col>
      <xdr:colOff>0</xdr:colOff>
      <xdr:row>86</xdr:row>
      <xdr:rowOff>33655</xdr:rowOff>
    </xdr:to>
    <xdr:cxnSp macro="">
      <xdr:nvCxnSpPr>
        <xdr:cNvPr id="362" name="直線コネクタ 361"/>
        <xdr:cNvCxnSpPr/>
      </xdr:nvCxnSpPr>
      <xdr:spPr>
        <a:xfrm flipV="1">
          <a:off x="9639300" y="147764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155575</xdr:rowOff>
    </xdr:from>
    <xdr:to xmlns:xdr="http://schemas.openxmlformats.org/drawingml/2006/spreadsheetDrawing">
      <xdr:col>46</xdr:col>
      <xdr:colOff>38100</xdr:colOff>
      <xdr:row>86</xdr:row>
      <xdr:rowOff>86360</xdr:rowOff>
    </xdr:to>
    <xdr:sp macro="" textlink="">
      <xdr:nvSpPr>
        <xdr:cNvPr id="363" name="楕円 362"/>
        <xdr:cNvSpPr/>
      </xdr:nvSpPr>
      <xdr:spPr>
        <a:xfrm>
          <a:off x="86995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33655</xdr:rowOff>
    </xdr:from>
    <xdr:to xmlns:xdr="http://schemas.openxmlformats.org/drawingml/2006/spreadsheetDrawing">
      <xdr:col>50</xdr:col>
      <xdr:colOff>114300</xdr:colOff>
      <xdr:row>86</xdr:row>
      <xdr:rowOff>34925</xdr:rowOff>
    </xdr:to>
    <xdr:cxnSp macro="">
      <xdr:nvCxnSpPr>
        <xdr:cNvPr id="364" name="直線コネクタ 363"/>
        <xdr:cNvCxnSpPr/>
      </xdr:nvCxnSpPr>
      <xdr:spPr>
        <a:xfrm flipV="1">
          <a:off x="8750300" y="147783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157480</xdr:rowOff>
    </xdr:from>
    <xdr:to xmlns:xdr="http://schemas.openxmlformats.org/drawingml/2006/spreadsheetDrawing">
      <xdr:col>41</xdr:col>
      <xdr:colOff>101600</xdr:colOff>
      <xdr:row>86</xdr:row>
      <xdr:rowOff>87630</xdr:rowOff>
    </xdr:to>
    <xdr:sp macro="" textlink="">
      <xdr:nvSpPr>
        <xdr:cNvPr id="365" name="楕円 364"/>
        <xdr:cNvSpPr/>
      </xdr:nvSpPr>
      <xdr:spPr>
        <a:xfrm>
          <a:off x="7810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34925</xdr:rowOff>
    </xdr:from>
    <xdr:to xmlns:xdr="http://schemas.openxmlformats.org/drawingml/2006/spreadsheetDrawing">
      <xdr:col>45</xdr:col>
      <xdr:colOff>177800</xdr:colOff>
      <xdr:row>86</xdr:row>
      <xdr:rowOff>36830</xdr:rowOff>
    </xdr:to>
    <xdr:cxnSp macro="">
      <xdr:nvCxnSpPr>
        <xdr:cNvPr id="366" name="直線コネクタ 365"/>
        <xdr:cNvCxnSpPr/>
      </xdr:nvCxnSpPr>
      <xdr:spPr>
        <a:xfrm flipV="1">
          <a:off x="7861300" y="14779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157480</xdr:rowOff>
    </xdr:from>
    <xdr:to xmlns:xdr="http://schemas.openxmlformats.org/drawingml/2006/spreadsheetDrawing">
      <xdr:col>36</xdr:col>
      <xdr:colOff>165100</xdr:colOff>
      <xdr:row>86</xdr:row>
      <xdr:rowOff>87630</xdr:rowOff>
    </xdr:to>
    <xdr:sp macro="" textlink="">
      <xdr:nvSpPr>
        <xdr:cNvPr id="367" name="楕円 366"/>
        <xdr:cNvSpPr/>
      </xdr:nvSpPr>
      <xdr:spPr>
        <a:xfrm>
          <a:off x="6921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36830</xdr:rowOff>
    </xdr:from>
    <xdr:to xmlns:xdr="http://schemas.openxmlformats.org/drawingml/2006/spreadsheetDrawing">
      <xdr:col>41</xdr:col>
      <xdr:colOff>50800</xdr:colOff>
      <xdr:row>86</xdr:row>
      <xdr:rowOff>36830</xdr:rowOff>
    </xdr:to>
    <xdr:cxnSp macro="">
      <xdr:nvCxnSpPr>
        <xdr:cNvPr id="368" name="直線コネクタ 367"/>
        <xdr:cNvCxnSpPr/>
      </xdr:nvCxnSpPr>
      <xdr:spPr>
        <a:xfrm>
          <a:off x="6972300" y="1478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93345</xdr:rowOff>
    </xdr:from>
    <xdr:ext cx="469900" cy="259080"/>
    <xdr:sp macro="" textlink="">
      <xdr:nvSpPr>
        <xdr:cNvPr id="369" name="n_1aveValue【福祉施設】&#10;一人当たり面積"/>
        <xdr:cNvSpPr txBox="1"/>
      </xdr:nvSpPr>
      <xdr:spPr>
        <a:xfrm>
          <a:off x="9391650" y="1432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86995</xdr:rowOff>
    </xdr:from>
    <xdr:ext cx="467995" cy="257175"/>
    <xdr:sp macro="" textlink="">
      <xdr:nvSpPr>
        <xdr:cNvPr id="370" name="n_2aveValue【福祉施設】&#10;一人当たり面積"/>
        <xdr:cNvSpPr txBox="1"/>
      </xdr:nvSpPr>
      <xdr:spPr>
        <a:xfrm>
          <a:off x="8515350" y="143173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127000</xdr:rowOff>
    </xdr:from>
    <xdr:ext cx="467995" cy="259080"/>
    <xdr:sp macro="" textlink="">
      <xdr:nvSpPr>
        <xdr:cNvPr id="371" name="n_3aveValue【福祉施設】&#10;一人当たり面積"/>
        <xdr:cNvSpPr txBox="1"/>
      </xdr:nvSpPr>
      <xdr:spPr>
        <a:xfrm>
          <a:off x="7626350" y="14357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110490</xdr:rowOff>
    </xdr:from>
    <xdr:ext cx="467995" cy="257175"/>
    <xdr:sp macro="" textlink="">
      <xdr:nvSpPr>
        <xdr:cNvPr id="372" name="n_4aveValue【福祉施設】&#10;一人当たり面積"/>
        <xdr:cNvSpPr txBox="1"/>
      </xdr:nvSpPr>
      <xdr:spPr>
        <a:xfrm>
          <a:off x="6737350" y="14340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75565</xdr:rowOff>
    </xdr:from>
    <xdr:ext cx="469900" cy="257175"/>
    <xdr:sp macro="" textlink="">
      <xdr:nvSpPr>
        <xdr:cNvPr id="373" name="n_1mainValue【福祉施設】&#10;一人当たり面積"/>
        <xdr:cNvSpPr txBox="1"/>
      </xdr:nvSpPr>
      <xdr:spPr>
        <a:xfrm>
          <a:off x="9391650" y="148202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76835</xdr:rowOff>
    </xdr:from>
    <xdr:ext cx="467995" cy="257175"/>
    <xdr:sp macro="" textlink="">
      <xdr:nvSpPr>
        <xdr:cNvPr id="374" name="n_2mainValue【福祉施設】&#10;一人当たり面積"/>
        <xdr:cNvSpPr txBox="1"/>
      </xdr:nvSpPr>
      <xdr:spPr>
        <a:xfrm>
          <a:off x="8515350" y="148215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78740</xdr:rowOff>
    </xdr:from>
    <xdr:ext cx="467995" cy="259080"/>
    <xdr:sp macro="" textlink="">
      <xdr:nvSpPr>
        <xdr:cNvPr id="375" name="n_3mainValue【福祉施設】&#10;一人当たり面積"/>
        <xdr:cNvSpPr txBox="1"/>
      </xdr:nvSpPr>
      <xdr:spPr>
        <a:xfrm>
          <a:off x="7626350" y="14823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78740</xdr:rowOff>
    </xdr:from>
    <xdr:ext cx="467995" cy="259080"/>
    <xdr:sp macro="" textlink="">
      <xdr:nvSpPr>
        <xdr:cNvPr id="376" name="n_4mainValue【福祉施設】&#10;一人当たり面積"/>
        <xdr:cNvSpPr txBox="1"/>
      </xdr:nvSpPr>
      <xdr:spPr>
        <a:xfrm>
          <a:off x="6737350" y="14823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5" name="テキスト ボックス 384"/>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7" name="テキスト ボックス 386"/>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8" name="直線コネクタ 387"/>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5455" cy="259080"/>
    <xdr:sp macro="" textlink="">
      <xdr:nvSpPr>
        <xdr:cNvPr id="389" name="テキスト ボックス 388"/>
        <xdr:cNvSpPr txBox="1"/>
      </xdr:nvSpPr>
      <xdr:spPr>
        <a:xfrm>
          <a:off x="294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0" name="直線コネクタ 389"/>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175"/>
    <xdr:sp macro="" textlink="">
      <xdr:nvSpPr>
        <xdr:cNvPr id="391" name="テキスト ボックス 390"/>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2" name="直線コネクタ 391"/>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3" name="テキスト ボックス 392"/>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4" name="直線コネクタ 393"/>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5" name="テキスト ボックス 394"/>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6" name="直線コネクタ 395"/>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175"/>
    <xdr:sp macro="" textlink="">
      <xdr:nvSpPr>
        <xdr:cNvPr id="397" name="テキスト ボックス 396"/>
        <xdr:cNvSpPr txBox="1"/>
      </xdr:nvSpPr>
      <xdr:spPr>
        <a:xfrm>
          <a:off x="358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7185" cy="259080"/>
    <xdr:sp macro="" textlink="">
      <xdr:nvSpPr>
        <xdr:cNvPr id="399" name="テキスト ボックス 398"/>
        <xdr:cNvSpPr txBox="1"/>
      </xdr:nvSpPr>
      <xdr:spPr>
        <a:xfrm>
          <a:off x="422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34290</xdr:rowOff>
    </xdr:from>
    <xdr:to xmlns:xdr="http://schemas.openxmlformats.org/drawingml/2006/spreadsheetDrawing">
      <xdr:col>24</xdr:col>
      <xdr:colOff>62865</xdr:colOff>
      <xdr:row>108</xdr:row>
      <xdr:rowOff>66675</xdr:rowOff>
    </xdr:to>
    <xdr:cxnSp macro="">
      <xdr:nvCxnSpPr>
        <xdr:cNvPr id="401" name="直線コネクタ 400"/>
        <xdr:cNvCxnSpPr/>
      </xdr:nvCxnSpPr>
      <xdr:spPr>
        <a:xfrm flipV="1">
          <a:off x="4634865" y="1717929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70485</xdr:rowOff>
    </xdr:from>
    <xdr:ext cx="405130" cy="259080"/>
    <xdr:sp macro="" textlink="">
      <xdr:nvSpPr>
        <xdr:cNvPr id="402" name="【市民会館】&#10;有形固定資産減価償却率最小値テキスト"/>
        <xdr:cNvSpPr txBox="1"/>
      </xdr:nvSpPr>
      <xdr:spPr>
        <a:xfrm>
          <a:off x="4673600" y="1858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66675</xdr:rowOff>
    </xdr:from>
    <xdr:to xmlns:xdr="http://schemas.openxmlformats.org/drawingml/2006/spreadsheetDrawing">
      <xdr:col>24</xdr:col>
      <xdr:colOff>152400</xdr:colOff>
      <xdr:row>108</xdr:row>
      <xdr:rowOff>66675</xdr:rowOff>
    </xdr:to>
    <xdr:cxnSp macro="">
      <xdr:nvCxnSpPr>
        <xdr:cNvPr id="403" name="直線コネクタ 402"/>
        <xdr:cNvCxnSpPr/>
      </xdr:nvCxnSpPr>
      <xdr:spPr>
        <a:xfrm>
          <a:off x="4546600" y="185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152400</xdr:rowOff>
    </xdr:from>
    <xdr:ext cx="405130" cy="259080"/>
    <xdr:sp macro="" textlink="">
      <xdr:nvSpPr>
        <xdr:cNvPr id="404" name="【市民会館】&#10;有形固定資産減価償却率最大値テキスト"/>
        <xdr:cNvSpPr txBox="1"/>
      </xdr:nvSpPr>
      <xdr:spPr>
        <a:xfrm>
          <a:off x="4673600" y="16954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34290</xdr:rowOff>
    </xdr:from>
    <xdr:to xmlns:xdr="http://schemas.openxmlformats.org/drawingml/2006/spreadsheetDrawing">
      <xdr:col>24</xdr:col>
      <xdr:colOff>152400</xdr:colOff>
      <xdr:row>100</xdr:row>
      <xdr:rowOff>34290</xdr:rowOff>
    </xdr:to>
    <xdr:cxnSp macro="">
      <xdr:nvCxnSpPr>
        <xdr:cNvPr id="405" name="直線コネクタ 404"/>
        <xdr:cNvCxnSpPr/>
      </xdr:nvCxnSpPr>
      <xdr:spPr>
        <a:xfrm>
          <a:off x="4546600" y="1717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12065</xdr:rowOff>
    </xdr:from>
    <xdr:ext cx="405130" cy="259080"/>
    <xdr:sp macro="" textlink="">
      <xdr:nvSpPr>
        <xdr:cNvPr id="406" name="【市民会館】&#10;有形固定資産減価償却率平均値テキスト"/>
        <xdr:cNvSpPr txBox="1"/>
      </xdr:nvSpPr>
      <xdr:spPr>
        <a:xfrm>
          <a:off x="4673600" y="176714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160655</xdr:rowOff>
    </xdr:from>
    <xdr:to xmlns:xdr="http://schemas.openxmlformats.org/drawingml/2006/spreadsheetDrawing">
      <xdr:col>24</xdr:col>
      <xdr:colOff>114300</xdr:colOff>
      <xdr:row>104</xdr:row>
      <xdr:rowOff>90805</xdr:rowOff>
    </xdr:to>
    <xdr:sp macro="" textlink="">
      <xdr:nvSpPr>
        <xdr:cNvPr id="407" name="フローチャート: 判断 406"/>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143510</xdr:rowOff>
    </xdr:from>
    <xdr:to xmlns:xdr="http://schemas.openxmlformats.org/drawingml/2006/spreadsheetDrawing">
      <xdr:col>20</xdr:col>
      <xdr:colOff>38100</xdr:colOff>
      <xdr:row>104</xdr:row>
      <xdr:rowOff>73660</xdr:rowOff>
    </xdr:to>
    <xdr:sp macro="" textlink="">
      <xdr:nvSpPr>
        <xdr:cNvPr id="408" name="フローチャート: 判断 407"/>
        <xdr:cNvSpPr/>
      </xdr:nvSpPr>
      <xdr:spPr>
        <a:xfrm>
          <a:off x="37465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122555</xdr:rowOff>
    </xdr:from>
    <xdr:to xmlns:xdr="http://schemas.openxmlformats.org/drawingml/2006/spreadsheetDrawing">
      <xdr:col>15</xdr:col>
      <xdr:colOff>101600</xdr:colOff>
      <xdr:row>104</xdr:row>
      <xdr:rowOff>52705</xdr:rowOff>
    </xdr:to>
    <xdr:sp macro="" textlink="">
      <xdr:nvSpPr>
        <xdr:cNvPr id="409" name="フローチャート: 判断 408"/>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111125</xdr:rowOff>
    </xdr:from>
    <xdr:to xmlns:xdr="http://schemas.openxmlformats.org/drawingml/2006/spreadsheetDrawing">
      <xdr:col>10</xdr:col>
      <xdr:colOff>165100</xdr:colOff>
      <xdr:row>104</xdr:row>
      <xdr:rowOff>41275</xdr:rowOff>
    </xdr:to>
    <xdr:sp macro="" textlink="">
      <xdr:nvSpPr>
        <xdr:cNvPr id="410" name="フローチャート: 判断 409"/>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95885</xdr:rowOff>
    </xdr:from>
    <xdr:to xmlns:xdr="http://schemas.openxmlformats.org/drawingml/2006/spreadsheetDrawing">
      <xdr:col>6</xdr:col>
      <xdr:colOff>38100</xdr:colOff>
      <xdr:row>104</xdr:row>
      <xdr:rowOff>26035</xdr:rowOff>
    </xdr:to>
    <xdr:sp macro="" textlink="">
      <xdr:nvSpPr>
        <xdr:cNvPr id="411" name="フローチャート: 判断 410"/>
        <xdr:cNvSpPr/>
      </xdr:nvSpPr>
      <xdr:spPr>
        <a:xfrm>
          <a:off x="10795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4" name="テキスト ボックス 413"/>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36830</xdr:rowOff>
    </xdr:from>
    <xdr:to xmlns:xdr="http://schemas.openxmlformats.org/drawingml/2006/spreadsheetDrawing">
      <xdr:col>24</xdr:col>
      <xdr:colOff>114300</xdr:colOff>
      <xdr:row>105</xdr:row>
      <xdr:rowOff>138430</xdr:rowOff>
    </xdr:to>
    <xdr:sp macro="" textlink="">
      <xdr:nvSpPr>
        <xdr:cNvPr id="417" name="楕円 416"/>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15240</xdr:rowOff>
    </xdr:from>
    <xdr:ext cx="405130" cy="259080"/>
    <xdr:sp macro="" textlink="">
      <xdr:nvSpPr>
        <xdr:cNvPr id="418" name="【市民会館】&#10;有形固定資産減価償却率該当値テキスト"/>
        <xdr:cNvSpPr txBox="1"/>
      </xdr:nvSpPr>
      <xdr:spPr>
        <a:xfrm>
          <a:off x="4673600" y="1801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168275</xdr:rowOff>
    </xdr:from>
    <xdr:to xmlns:xdr="http://schemas.openxmlformats.org/drawingml/2006/spreadsheetDrawing">
      <xdr:col>20</xdr:col>
      <xdr:colOff>38100</xdr:colOff>
      <xdr:row>105</xdr:row>
      <xdr:rowOff>98425</xdr:rowOff>
    </xdr:to>
    <xdr:sp macro="" textlink="">
      <xdr:nvSpPr>
        <xdr:cNvPr id="419" name="楕円 418"/>
        <xdr:cNvSpPr/>
      </xdr:nvSpPr>
      <xdr:spPr>
        <a:xfrm>
          <a:off x="3746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47625</xdr:rowOff>
    </xdr:from>
    <xdr:to xmlns:xdr="http://schemas.openxmlformats.org/drawingml/2006/spreadsheetDrawing">
      <xdr:col>24</xdr:col>
      <xdr:colOff>63500</xdr:colOff>
      <xdr:row>105</xdr:row>
      <xdr:rowOff>87630</xdr:rowOff>
    </xdr:to>
    <xdr:cxnSp macro="">
      <xdr:nvCxnSpPr>
        <xdr:cNvPr id="420" name="直線コネクタ 419"/>
        <xdr:cNvCxnSpPr/>
      </xdr:nvCxnSpPr>
      <xdr:spPr>
        <a:xfrm>
          <a:off x="3797300" y="180498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116840</xdr:rowOff>
    </xdr:from>
    <xdr:to xmlns:xdr="http://schemas.openxmlformats.org/drawingml/2006/spreadsheetDrawing">
      <xdr:col>15</xdr:col>
      <xdr:colOff>101600</xdr:colOff>
      <xdr:row>105</xdr:row>
      <xdr:rowOff>46990</xdr:rowOff>
    </xdr:to>
    <xdr:sp macro="" textlink="">
      <xdr:nvSpPr>
        <xdr:cNvPr id="421" name="楕円 420"/>
        <xdr:cNvSpPr/>
      </xdr:nvSpPr>
      <xdr:spPr>
        <a:xfrm>
          <a:off x="2857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167640</xdr:rowOff>
    </xdr:from>
    <xdr:to xmlns:xdr="http://schemas.openxmlformats.org/drawingml/2006/spreadsheetDrawing">
      <xdr:col>19</xdr:col>
      <xdr:colOff>177800</xdr:colOff>
      <xdr:row>105</xdr:row>
      <xdr:rowOff>47625</xdr:rowOff>
    </xdr:to>
    <xdr:cxnSp macro="">
      <xdr:nvCxnSpPr>
        <xdr:cNvPr id="422" name="直線コネクタ 421"/>
        <xdr:cNvCxnSpPr/>
      </xdr:nvCxnSpPr>
      <xdr:spPr>
        <a:xfrm>
          <a:off x="2908300" y="179984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67310</xdr:rowOff>
    </xdr:from>
    <xdr:to xmlns:xdr="http://schemas.openxmlformats.org/drawingml/2006/spreadsheetDrawing">
      <xdr:col>10</xdr:col>
      <xdr:colOff>165100</xdr:colOff>
      <xdr:row>104</xdr:row>
      <xdr:rowOff>168910</xdr:rowOff>
    </xdr:to>
    <xdr:sp macro="" textlink="">
      <xdr:nvSpPr>
        <xdr:cNvPr id="423" name="楕円 422"/>
        <xdr:cNvSpPr/>
      </xdr:nvSpPr>
      <xdr:spPr>
        <a:xfrm>
          <a:off x="1968500" y="17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118110</xdr:rowOff>
    </xdr:from>
    <xdr:to xmlns:xdr="http://schemas.openxmlformats.org/drawingml/2006/spreadsheetDrawing">
      <xdr:col>15</xdr:col>
      <xdr:colOff>50800</xdr:colOff>
      <xdr:row>104</xdr:row>
      <xdr:rowOff>167640</xdr:rowOff>
    </xdr:to>
    <xdr:cxnSp macro="">
      <xdr:nvCxnSpPr>
        <xdr:cNvPr id="424" name="直線コネクタ 423"/>
        <xdr:cNvCxnSpPr/>
      </xdr:nvCxnSpPr>
      <xdr:spPr>
        <a:xfrm>
          <a:off x="2019300" y="179489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23495</xdr:rowOff>
    </xdr:from>
    <xdr:to xmlns:xdr="http://schemas.openxmlformats.org/drawingml/2006/spreadsheetDrawing">
      <xdr:col>6</xdr:col>
      <xdr:colOff>38100</xdr:colOff>
      <xdr:row>104</xdr:row>
      <xdr:rowOff>125095</xdr:rowOff>
    </xdr:to>
    <xdr:sp macro="" textlink="">
      <xdr:nvSpPr>
        <xdr:cNvPr id="425" name="楕円 424"/>
        <xdr:cNvSpPr/>
      </xdr:nvSpPr>
      <xdr:spPr>
        <a:xfrm>
          <a:off x="1079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74930</xdr:rowOff>
    </xdr:from>
    <xdr:to xmlns:xdr="http://schemas.openxmlformats.org/drawingml/2006/spreadsheetDrawing">
      <xdr:col>10</xdr:col>
      <xdr:colOff>114300</xdr:colOff>
      <xdr:row>104</xdr:row>
      <xdr:rowOff>118110</xdr:rowOff>
    </xdr:to>
    <xdr:cxnSp macro="">
      <xdr:nvCxnSpPr>
        <xdr:cNvPr id="426" name="直線コネクタ 425"/>
        <xdr:cNvCxnSpPr/>
      </xdr:nvCxnSpPr>
      <xdr:spPr>
        <a:xfrm>
          <a:off x="1130300" y="17905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90170</xdr:rowOff>
    </xdr:from>
    <xdr:ext cx="405130" cy="259080"/>
    <xdr:sp macro="" textlink="">
      <xdr:nvSpPr>
        <xdr:cNvPr id="427" name="n_1aveValue【市民会館】&#10;有形固定資産減価償却率"/>
        <xdr:cNvSpPr txBox="1"/>
      </xdr:nvSpPr>
      <xdr:spPr>
        <a:xfrm>
          <a:off x="3582035" y="1757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69215</xdr:rowOff>
    </xdr:from>
    <xdr:ext cx="403225" cy="259080"/>
    <xdr:sp macro="" textlink="">
      <xdr:nvSpPr>
        <xdr:cNvPr id="428" name="n_2aveValue【市民会館】&#10;有形固定資産減価償却率"/>
        <xdr:cNvSpPr txBox="1"/>
      </xdr:nvSpPr>
      <xdr:spPr>
        <a:xfrm>
          <a:off x="2705735" y="17557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57785</xdr:rowOff>
    </xdr:from>
    <xdr:ext cx="403225" cy="259080"/>
    <xdr:sp macro="" textlink="">
      <xdr:nvSpPr>
        <xdr:cNvPr id="429" name="n_3aveValue【市民会館】&#10;有形固定資産減価償却率"/>
        <xdr:cNvSpPr txBox="1"/>
      </xdr:nvSpPr>
      <xdr:spPr>
        <a:xfrm>
          <a:off x="1816735" y="17545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42545</xdr:rowOff>
    </xdr:from>
    <xdr:ext cx="403225" cy="257175"/>
    <xdr:sp macro="" textlink="">
      <xdr:nvSpPr>
        <xdr:cNvPr id="430" name="n_4aveValue【市民会館】&#10;有形固定資産減価償却率"/>
        <xdr:cNvSpPr txBox="1"/>
      </xdr:nvSpPr>
      <xdr:spPr>
        <a:xfrm>
          <a:off x="927735" y="175304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89535</xdr:rowOff>
    </xdr:from>
    <xdr:ext cx="405130" cy="257175"/>
    <xdr:sp macro="" textlink="">
      <xdr:nvSpPr>
        <xdr:cNvPr id="431" name="n_1mainValue【市民会館】&#10;有形固定資産減価償却率"/>
        <xdr:cNvSpPr txBox="1"/>
      </xdr:nvSpPr>
      <xdr:spPr>
        <a:xfrm>
          <a:off x="3582035" y="180917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38100</xdr:rowOff>
    </xdr:from>
    <xdr:ext cx="403225" cy="259080"/>
    <xdr:sp macro="" textlink="">
      <xdr:nvSpPr>
        <xdr:cNvPr id="432" name="n_2mainValue【市民会館】&#10;有形固定資産減価償却率"/>
        <xdr:cNvSpPr txBox="1"/>
      </xdr:nvSpPr>
      <xdr:spPr>
        <a:xfrm>
          <a:off x="2705735" y="18040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160020</xdr:rowOff>
    </xdr:from>
    <xdr:ext cx="403225" cy="259080"/>
    <xdr:sp macro="" textlink="">
      <xdr:nvSpPr>
        <xdr:cNvPr id="433" name="n_3mainValue【市民会館】&#10;有形固定資産減価償却率"/>
        <xdr:cNvSpPr txBox="1"/>
      </xdr:nvSpPr>
      <xdr:spPr>
        <a:xfrm>
          <a:off x="1816735" y="17990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116205</xdr:rowOff>
    </xdr:from>
    <xdr:ext cx="403225" cy="259080"/>
    <xdr:sp macro="" textlink="">
      <xdr:nvSpPr>
        <xdr:cNvPr id="434" name="n_4mainValue【市民会館】&#10;有形固定資産減価償却率"/>
        <xdr:cNvSpPr txBox="1"/>
      </xdr:nvSpPr>
      <xdr:spPr>
        <a:xfrm>
          <a:off x="927735" y="17947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3" name="テキスト ボックス 442"/>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107</xdr:row>
      <xdr:rowOff>133350</xdr:rowOff>
    </xdr:from>
    <xdr:to xmlns:xdr="http://schemas.openxmlformats.org/drawingml/2006/spreadsheetDrawing">
      <xdr:col>59</xdr:col>
      <xdr:colOff>50800</xdr:colOff>
      <xdr:row>107</xdr:row>
      <xdr:rowOff>133350</xdr:rowOff>
    </xdr:to>
    <xdr:cxnSp macro="">
      <xdr:nvCxnSpPr>
        <xdr:cNvPr id="445" name="直線コネクタ 444"/>
        <xdr:cNvCxnSpPr/>
      </xdr:nvCxnSpPr>
      <xdr:spPr>
        <a:xfrm>
          <a:off x="6604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162560</xdr:rowOff>
    </xdr:from>
    <xdr:ext cx="465455" cy="259080"/>
    <xdr:sp macro="" textlink="">
      <xdr:nvSpPr>
        <xdr:cNvPr id="446" name="テキスト ボックス 445"/>
        <xdr:cNvSpPr txBox="1"/>
      </xdr:nvSpPr>
      <xdr:spPr>
        <a:xfrm>
          <a:off x="613664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48" name="テキスト ボックス 447"/>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19050</xdr:rowOff>
    </xdr:from>
    <xdr:to xmlns:xdr="http://schemas.openxmlformats.org/drawingml/2006/spreadsheetDrawing">
      <xdr:col>59</xdr:col>
      <xdr:colOff>50800</xdr:colOff>
      <xdr:row>101</xdr:row>
      <xdr:rowOff>19050</xdr:rowOff>
    </xdr:to>
    <xdr:cxnSp macro="">
      <xdr:nvCxnSpPr>
        <xdr:cNvPr id="449" name="直線コネクタ 448"/>
        <xdr:cNvCxnSpPr/>
      </xdr:nvCxnSpPr>
      <xdr:spPr>
        <a:xfrm>
          <a:off x="6604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48260</xdr:rowOff>
    </xdr:from>
    <xdr:ext cx="465455" cy="259080"/>
    <xdr:sp macro="" textlink="">
      <xdr:nvSpPr>
        <xdr:cNvPr id="450" name="テキスト ボックス 449"/>
        <xdr:cNvSpPr txBox="1"/>
      </xdr:nvSpPr>
      <xdr:spPr>
        <a:xfrm>
          <a:off x="61366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1" name="直線コネクタ 45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2" name="テキスト ボックス 451"/>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151765</xdr:rowOff>
    </xdr:from>
    <xdr:to xmlns:xdr="http://schemas.openxmlformats.org/drawingml/2006/spreadsheetDrawing">
      <xdr:col>54</xdr:col>
      <xdr:colOff>189865</xdr:colOff>
      <xdr:row>107</xdr:row>
      <xdr:rowOff>106680</xdr:rowOff>
    </xdr:to>
    <xdr:cxnSp macro="">
      <xdr:nvCxnSpPr>
        <xdr:cNvPr id="454" name="直線コネクタ 453"/>
        <xdr:cNvCxnSpPr/>
      </xdr:nvCxnSpPr>
      <xdr:spPr>
        <a:xfrm flipV="1">
          <a:off x="10476865" y="17296765"/>
          <a:ext cx="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110490</xdr:rowOff>
    </xdr:from>
    <xdr:ext cx="469900" cy="257175"/>
    <xdr:sp macro="" textlink="">
      <xdr:nvSpPr>
        <xdr:cNvPr id="455" name="【市民会館】&#10;一人当たり面積最小値テキスト"/>
        <xdr:cNvSpPr txBox="1"/>
      </xdr:nvSpPr>
      <xdr:spPr>
        <a:xfrm>
          <a:off x="10515600" y="184556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106680</xdr:rowOff>
    </xdr:from>
    <xdr:to xmlns:xdr="http://schemas.openxmlformats.org/drawingml/2006/spreadsheetDrawing">
      <xdr:col>55</xdr:col>
      <xdr:colOff>88900</xdr:colOff>
      <xdr:row>107</xdr:row>
      <xdr:rowOff>106680</xdr:rowOff>
    </xdr:to>
    <xdr:cxnSp macro="">
      <xdr:nvCxnSpPr>
        <xdr:cNvPr id="456" name="直線コネクタ 455"/>
        <xdr:cNvCxnSpPr/>
      </xdr:nvCxnSpPr>
      <xdr:spPr>
        <a:xfrm>
          <a:off x="10388600" y="184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98425</xdr:rowOff>
    </xdr:from>
    <xdr:ext cx="469900" cy="257175"/>
    <xdr:sp macro="" textlink="">
      <xdr:nvSpPr>
        <xdr:cNvPr id="457" name="【市民会館】&#10;一人当たり面積最大値テキスト"/>
        <xdr:cNvSpPr txBox="1"/>
      </xdr:nvSpPr>
      <xdr:spPr>
        <a:xfrm>
          <a:off x="10515600" y="170719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151765</xdr:rowOff>
    </xdr:from>
    <xdr:to xmlns:xdr="http://schemas.openxmlformats.org/drawingml/2006/spreadsheetDrawing">
      <xdr:col>55</xdr:col>
      <xdr:colOff>88900</xdr:colOff>
      <xdr:row>100</xdr:row>
      <xdr:rowOff>151765</xdr:rowOff>
    </xdr:to>
    <xdr:cxnSp macro="">
      <xdr:nvCxnSpPr>
        <xdr:cNvPr id="458" name="直線コネクタ 457"/>
        <xdr:cNvCxnSpPr/>
      </xdr:nvCxnSpPr>
      <xdr:spPr>
        <a:xfrm>
          <a:off x="10388600" y="1729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17780</xdr:rowOff>
    </xdr:from>
    <xdr:ext cx="469900" cy="257175"/>
    <xdr:sp macro="" textlink="">
      <xdr:nvSpPr>
        <xdr:cNvPr id="459" name="【市民会館】&#10;一人当たり面積平均値テキスト"/>
        <xdr:cNvSpPr txBox="1"/>
      </xdr:nvSpPr>
      <xdr:spPr>
        <a:xfrm>
          <a:off x="10515600" y="180200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166370</xdr:rowOff>
    </xdr:from>
    <xdr:to xmlns:xdr="http://schemas.openxmlformats.org/drawingml/2006/spreadsheetDrawing">
      <xdr:col>55</xdr:col>
      <xdr:colOff>50800</xdr:colOff>
      <xdr:row>106</xdr:row>
      <xdr:rowOff>96520</xdr:rowOff>
    </xdr:to>
    <xdr:sp macro="" textlink="">
      <xdr:nvSpPr>
        <xdr:cNvPr id="460" name="フローチャート: 判断 459"/>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164465</xdr:rowOff>
    </xdr:from>
    <xdr:to xmlns:xdr="http://schemas.openxmlformats.org/drawingml/2006/spreadsheetDrawing">
      <xdr:col>50</xdr:col>
      <xdr:colOff>165100</xdr:colOff>
      <xdr:row>106</xdr:row>
      <xdr:rowOff>94615</xdr:rowOff>
    </xdr:to>
    <xdr:sp macro="" textlink="">
      <xdr:nvSpPr>
        <xdr:cNvPr id="461" name="フローチャート: 判断 460"/>
        <xdr:cNvSpPr/>
      </xdr:nvSpPr>
      <xdr:spPr>
        <a:xfrm>
          <a:off x="9588500" y="1816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161925</xdr:rowOff>
    </xdr:from>
    <xdr:to xmlns:xdr="http://schemas.openxmlformats.org/drawingml/2006/spreadsheetDrawing">
      <xdr:col>46</xdr:col>
      <xdr:colOff>38100</xdr:colOff>
      <xdr:row>106</xdr:row>
      <xdr:rowOff>92075</xdr:rowOff>
    </xdr:to>
    <xdr:sp macro="" textlink="">
      <xdr:nvSpPr>
        <xdr:cNvPr id="462" name="フローチャート: 判断 461"/>
        <xdr:cNvSpPr/>
      </xdr:nvSpPr>
      <xdr:spPr>
        <a:xfrm>
          <a:off x="8699500" y="181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6350</xdr:rowOff>
    </xdr:from>
    <xdr:to xmlns:xdr="http://schemas.openxmlformats.org/drawingml/2006/spreadsheetDrawing">
      <xdr:col>41</xdr:col>
      <xdr:colOff>101600</xdr:colOff>
      <xdr:row>106</xdr:row>
      <xdr:rowOff>107950</xdr:rowOff>
    </xdr:to>
    <xdr:sp macro="" textlink="">
      <xdr:nvSpPr>
        <xdr:cNvPr id="463" name="フローチャート: 判断 462"/>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45720</xdr:rowOff>
    </xdr:from>
    <xdr:to xmlns:xdr="http://schemas.openxmlformats.org/drawingml/2006/spreadsheetDrawing">
      <xdr:col>36</xdr:col>
      <xdr:colOff>165100</xdr:colOff>
      <xdr:row>106</xdr:row>
      <xdr:rowOff>147320</xdr:rowOff>
    </xdr:to>
    <xdr:sp macro="" textlink="">
      <xdr:nvSpPr>
        <xdr:cNvPr id="464" name="フローチャート: 判断 463"/>
        <xdr:cNvSpPr/>
      </xdr:nvSpPr>
      <xdr:spPr>
        <a:xfrm>
          <a:off x="6921500" y="182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5" name="テキスト ボックス 46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6" name="テキスト ボックス 46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7" name="テキスト ボックス 46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8" name="テキスト ボックス 46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9" name="テキスト ボックス 46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140970</xdr:rowOff>
    </xdr:from>
    <xdr:to xmlns:xdr="http://schemas.openxmlformats.org/drawingml/2006/spreadsheetDrawing">
      <xdr:col>55</xdr:col>
      <xdr:colOff>50800</xdr:colOff>
      <xdr:row>107</xdr:row>
      <xdr:rowOff>71120</xdr:rowOff>
    </xdr:to>
    <xdr:sp macro="" textlink="">
      <xdr:nvSpPr>
        <xdr:cNvPr id="470" name="楕円 469"/>
        <xdr:cNvSpPr/>
      </xdr:nvSpPr>
      <xdr:spPr>
        <a:xfrm>
          <a:off x="10426700" y="183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55880</xdr:rowOff>
    </xdr:from>
    <xdr:ext cx="469900" cy="259080"/>
    <xdr:sp macro="" textlink="">
      <xdr:nvSpPr>
        <xdr:cNvPr id="471" name="【市民会館】&#10;一人当たり面積該当値テキスト"/>
        <xdr:cNvSpPr txBox="1"/>
      </xdr:nvSpPr>
      <xdr:spPr>
        <a:xfrm>
          <a:off x="10515600" y="1822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142240</xdr:rowOff>
    </xdr:from>
    <xdr:to xmlns:xdr="http://schemas.openxmlformats.org/drawingml/2006/spreadsheetDrawing">
      <xdr:col>50</xdr:col>
      <xdr:colOff>165100</xdr:colOff>
      <xdr:row>107</xdr:row>
      <xdr:rowOff>72390</xdr:rowOff>
    </xdr:to>
    <xdr:sp macro="" textlink="">
      <xdr:nvSpPr>
        <xdr:cNvPr id="472" name="楕円 471"/>
        <xdr:cNvSpPr/>
      </xdr:nvSpPr>
      <xdr:spPr>
        <a:xfrm>
          <a:off x="9588500" y="183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20320</xdr:rowOff>
    </xdr:from>
    <xdr:to xmlns:xdr="http://schemas.openxmlformats.org/drawingml/2006/spreadsheetDrawing">
      <xdr:col>55</xdr:col>
      <xdr:colOff>0</xdr:colOff>
      <xdr:row>107</xdr:row>
      <xdr:rowOff>21590</xdr:rowOff>
    </xdr:to>
    <xdr:cxnSp macro="">
      <xdr:nvCxnSpPr>
        <xdr:cNvPr id="473" name="直線コネクタ 472"/>
        <xdr:cNvCxnSpPr/>
      </xdr:nvCxnSpPr>
      <xdr:spPr>
        <a:xfrm flipV="1">
          <a:off x="9639300" y="183654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144145</xdr:rowOff>
    </xdr:from>
    <xdr:to xmlns:xdr="http://schemas.openxmlformats.org/drawingml/2006/spreadsheetDrawing">
      <xdr:col>46</xdr:col>
      <xdr:colOff>38100</xdr:colOff>
      <xdr:row>107</xdr:row>
      <xdr:rowOff>74930</xdr:rowOff>
    </xdr:to>
    <xdr:sp macro="" textlink="">
      <xdr:nvSpPr>
        <xdr:cNvPr id="474" name="楕円 473"/>
        <xdr:cNvSpPr/>
      </xdr:nvSpPr>
      <xdr:spPr>
        <a:xfrm>
          <a:off x="8699500" y="18317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21590</xdr:rowOff>
    </xdr:from>
    <xdr:to xmlns:xdr="http://schemas.openxmlformats.org/drawingml/2006/spreadsheetDrawing">
      <xdr:col>50</xdr:col>
      <xdr:colOff>114300</xdr:colOff>
      <xdr:row>107</xdr:row>
      <xdr:rowOff>23495</xdr:rowOff>
    </xdr:to>
    <xdr:cxnSp macro="">
      <xdr:nvCxnSpPr>
        <xdr:cNvPr id="475" name="直線コネクタ 474"/>
        <xdr:cNvCxnSpPr/>
      </xdr:nvCxnSpPr>
      <xdr:spPr>
        <a:xfrm flipV="1">
          <a:off x="8750300" y="18366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146050</xdr:rowOff>
    </xdr:from>
    <xdr:to xmlns:xdr="http://schemas.openxmlformats.org/drawingml/2006/spreadsheetDrawing">
      <xdr:col>41</xdr:col>
      <xdr:colOff>101600</xdr:colOff>
      <xdr:row>107</xdr:row>
      <xdr:rowOff>76200</xdr:rowOff>
    </xdr:to>
    <xdr:sp macro="" textlink="">
      <xdr:nvSpPr>
        <xdr:cNvPr id="476" name="楕円 475"/>
        <xdr:cNvSpPr/>
      </xdr:nvSpPr>
      <xdr:spPr>
        <a:xfrm>
          <a:off x="7810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23495</xdr:rowOff>
    </xdr:from>
    <xdr:to xmlns:xdr="http://schemas.openxmlformats.org/drawingml/2006/spreadsheetDrawing">
      <xdr:col>45</xdr:col>
      <xdr:colOff>177800</xdr:colOff>
      <xdr:row>107</xdr:row>
      <xdr:rowOff>25400</xdr:rowOff>
    </xdr:to>
    <xdr:cxnSp macro="">
      <xdr:nvCxnSpPr>
        <xdr:cNvPr id="477" name="直線コネクタ 476"/>
        <xdr:cNvCxnSpPr/>
      </xdr:nvCxnSpPr>
      <xdr:spPr>
        <a:xfrm flipV="1">
          <a:off x="7861300" y="183686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147320</xdr:rowOff>
    </xdr:from>
    <xdr:to xmlns:xdr="http://schemas.openxmlformats.org/drawingml/2006/spreadsheetDrawing">
      <xdr:col>36</xdr:col>
      <xdr:colOff>165100</xdr:colOff>
      <xdr:row>107</xdr:row>
      <xdr:rowOff>77470</xdr:rowOff>
    </xdr:to>
    <xdr:sp macro="" textlink="">
      <xdr:nvSpPr>
        <xdr:cNvPr id="478" name="楕円 477"/>
        <xdr:cNvSpPr/>
      </xdr:nvSpPr>
      <xdr:spPr>
        <a:xfrm>
          <a:off x="692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25400</xdr:rowOff>
    </xdr:from>
    <xdr:to xmlns:xdr="http://schemas.openxmlformats.org/drawingml/2006/spreadsheetDrawing">
      <xdr:col>41</xdr:col>
      <xdr:colOff>50800</xdr:colOff>
      <xdr:row>107</xdr:row>
      <xdr:rowOff>26670</xdr:rowOff>
    </xdr:to>
    <xdr:cxnSp macro="">
      <xdr:nvCxnSpPr>
        <xdr:cNvPr id="479" name="直線コネクタ 478"/>
        <xdr:cNvCxnSpPr/>
      </xdr:nvCxnSpPr>
      <xdr:spPr>
        <a:xfrm flipV="1">
          <a:off x="6972300" y="183705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111125</xdr:rowOff>
    </xdr:from>
    <xdr:ext cx="469900" cy="257175"/>
    <xdr:sp macro="" textlink="">
      <xdr:nvSpPr>
        <xdr:cNvPr id="480" name="n_1aveValue【市民会館】&#10;一人当たり面積"/>
        <xdr:cNvSpPr txBox="1"/>
      </xdr:nvSpPr>
      <xdr:spPr>
        <a:xfrm>
          <a:off x="9391650" y="17941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109220</xdr:rowOff>
    </xdr:from>
    <xdr:ext cx="467995" cy="257175"/>
    <xdr:sp macro="" textlink="">
      <xdr:nvSpPr>
        <xdr:cNvPr id="481" name="n_2aveValue【市民会館】&#10;一人当たり面積"/>
        <xdr:cNvSpPr txBox="1"/>
      </xdr:nvSpPr>
      <xdr:spPr>
        <a:xfrm>
          <a:off x="8515350" y="17940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124460</xdr:rowOff>
    </xdr:from>
    <xdr:ext cx="467995" cy="259080"/>
    <xdr:sp macro="" textlink="">
      <xdr:nvSpPr>
        <xdr:cNvPr id="482" name="n_3aveValue【市民会館】&#10;一人当たり面積"/>
        <xdr:cNvSpPr txBox="1"/>
      </xdr:nvSpPr>
      <xdr:spPr>
        <a:xfrm>
          <a:off x="7626350" y="17955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163830</xdr:rowOff>
    </xdr:from>
    <xdr:ext cx="467995" cy="259080"/>
    <xdr:sp macro="" textlink="">
      <xdr:nvSpPr>
        <xdr:cNvPr id="483" name="n_4aveValue【市民会館】&#10;一人当たり面積"/>
        <xdr:cNvSpPr txBox="1"/>
      </xdr:nvSpPr>
      <xdr:spPr>
        <a:xfrm>
          <a:off x="6737350" y="179946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63500</xdr:rowOff>
    </xdr:from>
    <xdr:ext cx="469900" cy="257175"/>
    <xdr:sp macro="" textlink="">
      <xdr:nvSpPr>
        <xdr:cNvPr id="484" name="n_1mainValue【市民会館】&#10;一人当たり面積"/>
        <xdr:cNvSpPr txBox="1"/>
      </xdr:nvSpPr>
      <xdr:spPr>
        <a:xfrm>
          <a:off x="9391650" y="184086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65405</xdr:rowOff>
    </xdr:from>
    <xdr:ext cx="467995" cy="257175"/>
    <xdr:sp macro="" textlink="">
      <xdr:nvSpPr>
        <xdr:cNvPr id="485" name="n_2mainValue【市民会館】&#10;一人当たり面積"/>
        <xdr:cNvSpPr txBox="1"/>
      </xdr:nvSpPr>
      <xdr:spPr>
        <a:xfrm>
          <a:off x="8515350" y="184105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67310</xdr:rowOff>
    </xdr:from>
    <xdr:ext cx="467995" cy="259080"/>
    <xdr:sp macro="" textlink="">
      <xdr:nvSpPr>
        <xdr:cNvPr id="486" name="n_3mainValue【市民会館】&#10;一人当たり面積"/>
        <xdr:cNvSpPr txBox="1"/>
      </xdr:nvSpPr>
      <xdr:spPr>
        <a:xfrm>
          <a:off x="7626350" y="18412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68580</xdr:rowOff>
    </xdr:from>
    <xdr:ext cx="467995" cy="259080"/>
    <xdr:sp macro="" textlink="">
      <xdr:nvSpPr>
        <xdr:cNvPr id="487" name="n_4mainValue【市民会館】&#10;一人当たり面積"/>
        <xdr:cNvSpPr txBox="1"/>
      </xdr:nvSpPr>
      <xdr:spPr>
        <a:xfrm>
          <a:off x="6737350" y="18413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6" name="テキスト ボックス 495"/>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7" name="直線コネクタ 49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98" name="テキスト ボックス 497"/>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99" name="直線コネクタ 49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0" name="テキスト ボックス 499"/>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1" name="直線コネクタ 50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2" name="テキスト ボックス 50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3" name="直線コネクタ 50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04" name="テキスト ボックス 503"/>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5" name="直線コネクタ 50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6" name="テキスト ボックス 50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7" name="直線コネクタ 50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8" name="テキスト ボックス 50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09" name="直線コネクタ 50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0" name="テキスト ボックス 509"/>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1" name="直線コネクタ 5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125095</xdr:rowOff>
    </xdr:from>
    <xdr:to xmlns:xdr="http://schemas.openxmlformats.org/drawingml/2006/spreadsheetDrawing">
      <xdr:col>85</xdr:col>
      <xdr:colOff>126365</xdr:colOff>
      <xdr:row>42</xdr:row>
      <xdr:rowOff>92710</xdr:rowOff>
    </xdr:to>
    <xdr:cxnSp macro="">
      <xdr:nvCxnSpPr>
        <xdr:cNvPr id="513" name="直線コネクタ 512"/>
        <xdr:cNvCxnSpPr/>
      </xdr:nvCxnSpPr>
      <xdr:spPr>
        <a:xfrm flipV="1">
          <a:off x="16318865" y="5782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4"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5" name="直線コネクタ 51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71755</xdr:rowOff>
    </xdr:from>
    <xdr:ext cx="340360" cy="259080"/>
    <xdr:sp macro="" textlink="">
      <xdr:nvSpPr>
        <xdr:cNvPr id="516" name="【一般廃棄物処理施設】&#10;有形固定資産減価償却率最大値テキスト"/>
        <xdr:cNvSpPr txBox="1"/>
      </xdr:nvSpPr>
      <xdr:spPr>
        <a:xfrm>
          <a:off x="16357600" y="55581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125095</xdr:rowOff>
    </xdr:from>
    <xdr:to xmlns:xdr="http://schemas.openxmlformats.org/drawingml/2006/spreadsheetDrawing">
      <xdr:col>86</xdr:col>
      <xdr:colOff>25400</xdr:colOff>
      <xdr:row>33</xdr:row>
      <xdr:rowOff>125095</xdr:rowOff>
    </xdr:to>
    <xdr:cxnSp macro="">
      <xdr:nvCxnSpPr>
        <xdr:cNvPr id="517" name="直線コネクタ 516"/>
        <xdr:cNvCxnSpPr/>
      </xdr:nvCxnSpPr>
      <xdr:spPr>
        <a:xfrm>
          <a:off x="16230600" y="578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8890</xdr:rowOff>
    </xdr:from>
    <xdr:ext cx="405130" cy="257175"/>
    <xdr:sp macro="" textlink="">
      <xdr:nvSpPr>
        <xdr:cNvPr id="518" name="【一般廃棄物処理施設】&#10;有形固定資産減価償却率平均値テキスト"/>
        <xdr:cNvSpPr txBox="1"/>
      </xdr:nvSpPr>
      <xdr:spPr>
        <a:xfrm>
          <a:off x="16357600" y="63525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157480</xdr:rowOff>
    </xdr:from>
    <xdr:to xmlns:xdr="http://schemas.openxmlformats.org/drawingml/2006/spreadsheetDrawing">
      <xdr:col>85</xdr:col>
      <xdr:colOff>177800</xdr:colOff>
      <xdr:row>38</xdr:row>
      <xdr:rowOff>87630</xdr:rowOff>
    </xdr:to>
    <xdr:sp macro="" textlink="">
      <xdr:nvSpPr>
        <xdr:cNvPr id="519" name="フローチャート: 判断 518"/>
        <xdr:cNvSpPr/>
      </xdr:nvSpPr>
      <xdr:spPr>
        <a:xfrm>
          <a:off x="16268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118745</xdr:rowOff>
    </xdr:to>
    <xdr:sp macro="" textlink="">
      <xdr:nvSpPr>
        <xdr:cNvPr id="520" name="フローチャート: 判断 519"/>
        <xdr:cNvSpPr/>
      </xdr:nvSpPr>
      <xdr:spPr>
        <a:xfrm>
          <a:off x="15430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151130</xdr:rowOff>
    </xdr:from>
    <xdr:to xmlns:xdr="http://schemas.openxmlformats.org/drawingml/2006/spreadsheetDrawing">
      <xdr:col>76</xdr:col>
      <xdr:colOff>165100</xdr:colOff>
      <xdr:row>38</xdr:row>
      <xdr:rowOff>81280</xdr:rowOff>
    </xdr:to>
    <xdr:sp macro="" textlink="">
      <xdr:nvSpPr>
        <xdr:cNvPr id="521" name="フローチャート: 判断 520"/>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522" name="フローチャート: 判断 521"/>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93980</xdr:rowOff>
    </xdr:from>
    <xdr:to xmlns:xdr="http://schemas.openxmlformats.org/drawingml/2006/spreadsheetDrawing">
      <xdr:col>67</xdr:col>
      <xdr:colOff>101600</xdr:colOff>
      <xdr:row>39</xdr:row>
      <xdr:rowOff>24130</xdr:rowOff>
    </xdr:to>
    <xdr:sp macro="" textlink="">
      <xdr:nvSpPr>
        <xdr:cNvPr id="523" name="フローチャート: 判断 522"/>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4" name="テキスト ボックス 5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5" name="テキスト ボックス 5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6" name="テキスト ボックス 5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7" name="テキスト ボックス 5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8" name="テキスト ボックス 5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143510</xdr:rowOff>
    </xdr:from>
    <xdr:to xmlns:xdr="http://schemas.openxmlformats.org/drawingml/2006/spreadsheetDrawing">
      <xdr:col>85</xdr:col>
      <xdr:colOff>177800</xdr:colOff>
      <xdr:row>41</xdr:row>
      <xdr:rowOff>73025</xdr:rowOff>
    </xdr:to>
    <xdr:sp macro="" textlink="">
      <xdr:nvSpPr>
        <xdr:cNvPr id="529" name="楕円 528"/>
        <xdr:cNvSpPr/>
      </xdr:nvSpPr>
      <xdr:spPr>
        <a:xfrm>
          <a:off x="162687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121285</xdr:rowOff>
    </xdr:from>
    <xdr:ext cx="405130" cy="257175"/>
    <xdr:sp macro="" textlink="">
      <xdr:nvSpPr>
        <xdr:cNvPr id="530" name="【一般廃棄物処理施設】&#10;有形固定資産減価償却率該当値テキスト"/>
        <xdr:cNvSpPr txBox="1"/>
      </xdr:nvSpPr>
      <xdr:spPr>
        <a:xfrm>
          <a:off x="16357600" y="69792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99060</xdr:rowOff>
    </xdr:from>
    <xdr:to xmlns:xdr="http://schemas.openxmlformats.org/drawingml/2006/spreadsheetDrawing">
      <xdr:col>81</xdr:col>
      <xdr:colOff>101600</xdr:colOff>
      <xdr:row>41</xdr:row>
      <xdr:rowOff>29210</xdr:rowOff>
    </xdr:to>
    <xdr:sp macro="" textlink="">
      <xdr:nvSpPr>
        <xdr:cNvPr id="531" name="楕円 530"/>
        <xdr:cNvSpPr/>
      </xdr:nvSpPr>
      <xdr:spPr>
        <a:xfrm>
          <a:off x="154305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149860</xdr:rowOff>
    </xdr:from>
    <xdr:to xmlns:xdr="http://schemas.openxmlformats.org/drawingml/2006/spreadsheetDrawing">
      <xdr:col>85</xdr:col>
      <xdr:colOff>127000</xdr:colOff>
      <xdr:row>41</xdr:row>
      <xdr:rowOff>22225</xdr:rowOff>
    </xdr:to>
    <xdr:cxnSp macro="">
      <xdr:nvCxnSpPr>
        <xdr:cNvPr id="532" name="直線コネクタ 531"/>
        <xdr:cNvCxnSpPr/>
      </xdr:nvCxnSpPr>
      <xdr:spPr>
        <a:xfrm>
          <a:off x="15481300" y="700786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71120</xdr:rowOff>
    </xdr:from>
    <xdr:to xmlns:xdr="http://schemas.openxmlformats.org/drawingml/2006/spreadsheetDrawing">
      <xdr:col>76</xdr:col>
      <xdr:colOff>165100</xdr:colOff>
      <xdr:row>41</xdr:row>
      <xdr:rowOff>1270</xdr:rowOff>
    </xdr:to>
    <xdr:sp macro="" textlink="">
      <xdr:nvSpPr>
        <xdr:cNvPr id="533" name="楕円 532"/>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121920</xdr:rowOff>
    </xdr:from>
    <xdr:to xmlns:xdr="http://schemas.openxmlformats.org/drawingml/2006/spreadsheetDrawing">
      <xdr:col>81</xdr:col>
      <xdr:colOff>50800</xdr:colOff>
      <xdr:row>40</xdr:row>
      <xdr:rowOff>149860</xdr:rowOff>
    </xdr:to>
    <xdr:cxnSp macro="">
      <xdr:nvCxnSpPr>
        <xdr:cNvPr id="534" name="直線コネクタ 533"/>
        <xdr:cNvCxnSpPr/>
      </xdr:nvCxnSpPr>
      <xdr:spPr>
        <a:xfrm>
          <a:off x="14592300" y="69799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45085</xdr:rowOff>
    </xdr:from>
    <xdr:to xmlns:xdr="http://schemas.openxmlformats.org/drawingml/2006/spreadsheetDrawing">
      <xdr:col>72</xdr:col>
      <xdr:colOff>38100</xdr:colOff>
      <xdr:row>40</xdr:row>
      <xdr:rowOff>146685</xdr:rowOff>
    </xdr:to>
    <xdr:sp macro="" textlink="">
      <xdr:nvSpPr>
        <xdr:cNvPr id="535" name="楕円 534"/>
        <xdr:cNvSpPr/>
      </xdr:nvSpPr>
      <xdr:spPr>
        <a:xfrm>
          <a:off x="136525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95885</xdr:rowOff>
    </xdr:from>
    <xdr:to xmlns:xdr="http://schemas.openxmlformats.org/drawingml/2006/spreadsheetDrawing">
      <xdr:col>76</xdr:col>
      <xdr:colOff>114300</xdr:colOff>
      <xdr:row>40</xdr:row>
      <xdr:rowOff>121920</xdr:rowOff>
    </xdr:to>
    <xdr:cxnSp macro="">
      <xdr:nvCxnSpPr>
        <xdr:cNvPr id="536" name="直線コネクタ 535"/>
        <xdr:cNvCxnSpPr/>
      </xdr:nvCxnSpPr>
      <xdr:spPr>
        <a:xfrm>
          <a:off x="13703300" y="69538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17780</xdr:rowOff>
    </xdr:from>
    <xdr:to xmlns:xdr="http://schemas.openxmlformats.org/drawingml/2006/spreadsheetDrawing">
      <xdr:col>67</xdr:col>
      <xdr:colOff>101600</xdr:colOff>
      <xdr:row>40</xdr:row>
      <xdr:rowOff>118745</xdr:rowOff>
    </xdr:to>
    <xdr:sp macro="" textlink="">
      <xdr:nvSpPr>
        <xdr:cNvPr id="537" name="楕円 536"/>
        <xdr:cNvSpPr/>
      </xdr:nvSpPr>
      <xdr:spPr>
        <a:xfrm>
          <a:off x="12763500" y="687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67945</xdr:rowOff>
    </xdr:from>
    <xdr:to xmlns:xdr="http://schemas.openxmlformats.org/drawingml/2006/spreadsheetDrawing">
      <xdr:col>71</xdr:col>
      <xdr:colOff>177800</xdr:colOff>
      <xdr:row>40</xdr:row>
      <xdr:rowOff>95885</xdr:rowOff>
    </xdr:to>
    <xdr:cxnSp macro="">
      <xdr:nvCxnSpPr>
        <xdr:cNvPr id="538" name="直線コネクタ 537"/>
        <xdr:cNvCxnSpPr/>
      </xdr:nvCxnSpPr>
      <xdr:spPr>
        <a:xfrm>
          <a:off x="12814300" y="69259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135255</xdr:rowOff>
    </xdr:from>
    <xdr:ext cx="405130" cy="257175"/>
    <xdr:sp macro="" textlink="">
      <xdr:nvSpPr>
        <xdr:cNvPr id="539" name="n_1aveValue【一般廃棄物処理施設】&#10;有形固定資産減価償却率"/>
        <xdr:cNvSpPr txBox="1"/>
      </xdr:nvSpPr>
      <xdr:spPr>
        <a:xfrm>
          <a:off x="15266035" y="6307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97790</xdr:rowOff>
    </xdr:from>
    <xdr:ext cx="403225" cy="257175"/>
    <xdr:sp macro="" textlink="">
      <xdr:nvSpPr>
        <xdr:cNvPr id="540" name="n_2aveValue【一般廃棄物処理施設】&#10;有形固定資産減価償却率"/>
        <xdr:cNvSpPr txBox="1"/>
      </xdr:nvSpPr>
      <xdr:spPr>
        <a:xfrm>
          <a:off x="14389735" y="6269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3225" cy="257175"/>
    <xdr:sp macro="" textlink="">
      <xdr:nvSpPr>
        <xdr:cNvPr id="541" name="n_3aveValue【一般廃棄物処理施設】&#10;有形固定資産減価償却率"/>
        <xdr:cNvSpPr txBox="1"/>
      </xdr:nvSpPr>
      <xdr:spPr>
        <a:xfrm>
          <a:off x="13500735" y="63404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40640</xdr:rowOff>
    </xdr:from>
    <xdr:ext cx="403225" cy="257175"/>
    <xdr:sp macro="" textlink="">
      <xdr:nvSpPr>
        <xdr:cNvPr id="542" name="n_4aveValue【一般廃棄物処理施設】&#10;有形固定資産減価償却率"/>
        <xdr:cNvSpPr txBox="1"/>
      </xdr:nvSpPr>
      <xdr:spPr>
        <a:xfrm>
          <a:off x="12611735" y="6384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20320</xdr:rowOff>
    </xdr:from>
    <xdr:ext cx="405130" cy="257175"/>
    <xdr:sp macro="" textlink="">
      <xdr:nvSpPr>
        <xdr:cNvPr id="543" name="n_1mainValue【一般廃棄物処理施設】&#10;有形固定資産減価償却率"/>
        <xdr:cNvSpPr txBox="1"/>
      </xdr:nvSpPr>
      <xdr:spPr>
        <a:xfrm>
          <a:off x="15266035" y="70497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163830</xdr:rowOff>
    </xdr:from>
    <xdr:ext cx="403225" cy="259080"/>
    <xdr:sp macro="" textlink="">
      <xdr:nvSpPr>
        <xdr:cNvPr id="544" name="n_2mainValue【一般廃棄物処理施設】&#10;有形固定資産減価償却率"/>
        <xdr:cNvSpPr txBox="1"/>
      </xdr:nvSpPr>
      <xdr:spPr>
        <a:xfrm>
          <a:off x="14389735" y="7021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137795</xdr:rowOff>
    </xdr:from>
    <xdr:ext cx="403225" cy="259080"/>
    <xdr:sp macro="" textlink="">
      <xdr:nvSpPr>
        <xdr:cNvPr id="545" name="n_3mainValue【一般廃棄物処理施設】&#10;有形固定資産減価償却率"/>
        <xdr:cNvSpPr txBox="1"/>
      </xdr:nvSpPr>
      <xdr:spPr>
        <a:xfrm>
          <a:off x="13500735" y="6995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109855</xdr:rowOff>
    </xdr:from>
    <xdr:ext cx="403225" cy="257175"/>
    <xdr:sp macro="" textlink="">
      <xdr:nvSpPr>
        <xdr:cNvPr id="546" name="n_4mainValue【一般廃棄物処理施設】&#10;有形固定資産減価償却率"/>
        <xdr:cNvSpPr txBox="1"/>
      </xdr:nvSpPr>
      <xdr:spPr>
        <a:xfrm>
          <a:off x="12611735" y="6967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5" name="テキスト ボックス 554"/>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6" name="直線コネクタ 5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557" name="直線コネクタ 556"/>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7015" cy="259080"/>
    <xdr:sp macro="" textlink="">
      <xdr:nvSpPr>
        <xdr:cNvPr id="558" name="テキスト ボックス 557"/>
        <xdr:cNvSpPr txBox="1"/>
      </xdr:nvSpPr>
      <xdr:spPr>
        <a:xfrm>
          <a:off x="18039080" y="69062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59" name="直線コネクタ 55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36</xdr:row>
      <xdr:rowOff>162560</xdr:rowOff>
    </xdr:from>
    <xdr:ext cx="683895" cy="259080"/>
    <xdr:sp macro="" textlink="">
      <xdr:nvSpPr>
        <xdr:cNvPr id="560" name="テキスト ボックス 559"/>
        <xdr:cNvSpPr txBox="1"/>
      </xdr:nvSpPr>
      <xdr:spPr>
        <a:xfrm>
          <a:off x="17602200" y="633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561" name="直線コネクタ 560"/>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33</xdr:row>
      <xdr:rowOff>105410</xdr:rowOff>
    </xdr:from>
    <xdr:ext cx="683895" cy="259080"/>
    <xdr:sp macro="" textlink="">
      <xdr:nvSpPr>
        <xdr:cNvPr id="562" name="テキスト ボックス 561"/>
        <xdr:cNvSpPr txBox="1"/>
      </xdr:nvSpPr>
      <xdr:spPr>
        <a:xfrm>
          <a:off x="17602200" y="57632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3" name="直線コネクタ 56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3895" cy="259080"/>
    <xdr:sp macro="" textlink="">
      <xdr:nvSpPr>
        <xdr:cNvPr id="564" name="テキスト ボックス 563"/>
        <xdr:cNvSpPr txBox="1"/>
      </xdr:nvSpPr>
      <xdr:spPr>
        <a:xfrm>
          <a:off x="17602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64770</xdr:rowOff>
    </xdr:from>
    <xdr:to xmlns:xdr="http://schemas.openxmlformats.org/drawingml/2006/spreadsheetDrawing">
      <xdr:col>116</xdr:col>
      <xdr:colOff>62865</xdr:colOff>
      <xdr:row>41</xdr:row>
      <xdr:rowOff>19050</xdr:rowOff>
    </xdr:to>
    <xdr:cxnSp macro="">
      <xdr:nvCxnSpPr>
        <xdr:cNvPr id="566" name="直線コネクタ 565"/>
        <xdr:cNvCxnSpPr/>
      </xdr:nvCxnSpPr>
      <xdr:spPr>
        <a:xfrm flipV="1">
          <a:off x="22160865" y="589407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22860</xdr:rowOff>
    </xdr:from>
    <xdr:ext cx="378460" cy="259080"/>
    <xdr:sp macro="" textlink="">
      <xdr:nvSpPr>
        <xdr:cNvPr id="567" name="【一般廃棄物処理施設】&#10;一人当たり有形固定資産（償却資産）額最小値テキスト"/>
        <xdr:cNvSpPr txBox="1"/>
      </xdr:nvSpPr>
      <xdr:spPr>
        <a:xfrm>
          <a:off x="22199600" y="7052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19050</xdr:rowOff>
    </xdr:from>
    <xdr:to xmlns:xdr="http://schemas.openxmlformats.org/drawingml/2006/spreadsheetDrawing">
      <xdr:col>116</xdr:col>
      <xdr:colOff>152400</xdr:colOff>
      <xdr:row>41</xdr:row>
      <xdr:rowOff>19050</xdr:rowOff>
    </xdr:to>
    <xdr:cxnSp macro="">
      <xdr:nvCxnSpPr>
        <xdr:cNvPr id="568" name="直線コネクタ 567"/>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11430</xdr:rowOff>
    </xdr:from>
    <xdr:ext cx="690245" cy="259080"/>
    <xdr:sp macro="" textlink="">
      <xdr:nvSpPr>
        <xdr:cNvPr id="569" name="【一般廃棄物処理施設】&#10;一人当たり有形固定資産（償却資産）額最大値テキスト"/>
        <xdr:cNvSpPr txBox="1"/>
      </xdr:nvSpPr>
      <xdr:spPr>
        <a:xfrm>
          <a:off x="22199600" y="5669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64770</xdr:rowOff>
    </xdr:from>
    <xdr:to xmlns:xdr="http://schemas.openxmlformats.org/drawingml/2006/spreadsheetDrawing">
      <xdr:col>116</xdr:col>
      <xdr:colOff>152400</xdr:colOff>
      <xdr:row>34</xdr:row>
      <xdr:rowOff>64770</xdr:rowOff>
    </xdr:to>
    <xdr:cxnSp macro="">
      <xdr:nvCxnSpPr>
        <xdr:cNvPr id="570" name="直線コネクタ 569"/>
        <xdr:cNvCxnSpPr/>
      </xdr:nvCxnSpPr>
      <xdr:spPr>
        <a:xfrm>
          <a:off x="22072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46990</xdr:rowOff>
    </xdr:from>
    <xdr:ext cx="598805" cy="259080"/>
    <xdr:sp macro="" textlink="">
      <xdr:nvSpPr>
        <xdr:cNvPr id="571" name="【一般廃棄物処理施設】&#10;一人当たり有形固定資産（償却資産）額平均値テキスト"/>
        <xdr:cNvSpPr txBox="1"/>
      </xdr:nvSpPr>
      <xdr:spPr>
        <a:xfrm>
          <a:off x="22199600" y="6733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24130</xdr:rowOff>
    </xdr:from>
    <xdr:to xmlns:xdr="http://schemas.openxmlformats.org/drawingml/2006/spreadsheetDrawing">
      <xdr:col>116</xdr:col>
      <xdr:colOff>114300</xdr:colOff>
      <xdr:row>40</xdr:row>
      <xdr:rowOff>125730</xdr:rowOff>
    </xdr:to>
    <xdr:sp macro="" textlink="">
      <xdr:nvSpPr>
        <xdr:cNvPr id="572" name="フローチャート: 判断 571"/>
        <xdr:cNvSpPr/>
      </xdr:nvSpPr>
      <xdr:spPr>
        <a:xfrm>
          <a:off x="221107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45085</xdr:rowOff>
    </xdr:from>
    <xdr:to xmlns:xdr="http://schemas.openxmlformats.org/drawingml/2006/spreadsheetDrawing">
      <xdr:col>112</xdr:col>
      <xdr:colOff>38100</xdr:colOff>
      <xdr:row>40</xdr:row>
      <xdr:rowOff>146685</xdr:rowOff>
    </xdr:to>
    <xdr:sp macro="" textlink="">
      <xdr:nvSpPr>
        <xdr:cNvPr id="573" name="フローチャート: 判断 572"/>
        <xdr:cNvSpPr/>
      </xdr:nvSpPr>
      <xdr:spPr>
        <a:xfrm>
          <a:off x="21272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46990</xdr:rowOff>
    </xdr:from>
    <xdr:to xmlns:xdr="http://schemas.openxmlformats.org/drawingml/2006/spreadsheetDrawing">
      <xdr:col>107</xdr:col>
      <xdr:colOff>101600</xdr:colOff>
      <xdr:row>40</xdr:row>
      <xdr:rowOff>148590</xdr:rowOff>
    </xdr:to>
    <xdr:sp macro="" textlink="">
      <xdr:nvSpPr>
        <xdr:cNvPr id="574" name="フローチャート: 判断 573"/>
        <xdr:cNvSpPr/>
      </xdr:nvSpPr>
      <xdr:spPr>
        <a:xfrm>
          <a:off x="203835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61595</xdr:rowOff>
    </xdr:from>
    <xdr:to xmlns:xdr="http://schemas.openxmlformats.org/drawingml/2006/spreadsheetDrawing">
      <xdr:col>102</xdr:col>
      <xdr:colOff>165100</xdr:colOff>
      <xdr:row>40</xdr:row>
      <xdr:rowOff>163195</xdr:rowOff>
    </xdr:to>
    <xdr:sp macro="" textlink="">
      <xdr:nvSpPr>
        <xdr:cNvPr id="575" name="フローチャート: 判断 574"/>
        <xdr:cNvSpPr/>
      </xdr:nvSpPr>
      <xdr:spPr>
        <a:xfrm>
          <a:off x="19494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576" name="フローチャート: 判断 575"/>
        <xdr:cNvSpPr/>
      </xdr:nvSpPr>
      <xdr:spPr>
        <a:xfrm>
          <a:off x="18605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77" name="テキスト ボックス 57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78" name="テキスト ボックス 57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79" name="テキスト ボックス 57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0" name="テキスト ボックス 57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1" name="テキスト ボックス 58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40640</xdr:rowOff>
    </xdr:from>
    <xdr:to xmlns:xdr="http://schemas.openxmlformats.org/drawingml/2006/spreadsheetDrawing">
      <xdr:col>116</xdr:col>
      <xdr:colOff>114300</xdr:colOff>
      <xdr:row>40</xdr:row>
      <xdr:rowOff>142240</xdr:rowOff>
    </xdr:to>
    <xdr:sp macro="" textlink="">
      <xdr:nvSpPr>
        <xdr:cNvPr id="582" name="楕円 581"/>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2540</xdr:rowOff>
    </xdr:from>
    <xdr:ext cx="598805" cy="259080"/>
    <xdr:sp macro="" textlink="">
      <xdr:nvSpPr>
        <xdr:cNvPr id="583" name="【一般廃棄物処理施設】&#10;一人当たり有形固定資産（償却資産）額該当値テキスト"/>
        <xdr:cNvSpPr txBox="1"/>
      </xdr:nvSpPr>
      <xdr:spPr>
        <a:xfrm>
          <a:off x="22199600" y="6860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56515</xdr:rowOff>
    </xdr:from>
    <xdr:to xmlns:xdr="http://schemas.openxmlformats.org/drawingml/2006/spreadsheetDrawing">
      <xdr:col>112</xdr:col>
      <xdr:colOff>38100</xdr:colOff>
      <xdr:row>40</xdr:row>
      <xdr:rowOff>158115</xdr:rowOff>
    </xdr:to>
    <xdr:sp macro="" textlink="">
      <xdr:nvSpPr>
        <xdr:cNvPr id="584" name="楕円 583"/>
        <xdr:cNvSpPr/>
      </xdr:nvSpPr>
      <xdr:spPr>
        <a:xfrm>
          <a:off x="21272500" y="69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91440</xdr:rowOff>
    </xdr:from>
    <xdr:to xmlns:xdr="http://schemas.openxmlformats.org/drawingml/2006/spreadsheetDrawing">
      <xdr:col>116</xdr:col>
      <xdr:colOff>63500</xdr:colOff>
      <xdr:row>40</xdr:row>
      <xdr:rowOff>107315</xdr:rowOff>
    </xdr:to>
    <xdr:cxnSp macro="">
      <xdr:nvCxnSpPr>
        <xdr:cNvPr id="585" name="直線コネクタ 584"/>
        <xdr:cNvCxnSpPr/>
      </xdr:nvCxnSpPr>
      <xdr:spPr>
        <a:xfrm flipV="1">
          <a:off x="21323300" y="69494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63500</xdr:rowOff>
    </xdr:from>
    <xdr:to xmlns:xdr="http://schemas.openxmlformats.org/drawingml/2006/spreadsheetDrawing">
      <xdr:col>107</xdr:col>
      <xdr:colOff>101600</xdr:colOff>
      <xdr:row>40</xdr:row>
      <xdr:rowOff>164465</xdr:rowOff>
    </xdr:to>
    <xdr:sp macro="" textlink="">
      <xdr:nvSpPr>
        <xdr:cNvPr id="586" name="楕円 585"/>
        <xdr:cNvSpPr/>
      </xdr:nvSpPr>
      <xdr:spPr>
        <a:xfrm>
          <a:off x="203835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107315</xdr:rowOff>
    </xdr:from>
    <xdr:to xmlns:xdr="http://schemas.openxmlformats.org/drawingml/2006/spreadsheetDrawing">
      <xdr:col>111</xdr:col>
      <xdr:colOff>177800</xdr:colOff>
      <xdr:row>40</xdr:row>
      <xdr:rowOff>113665</xdr:rowOff>
    </xdr:to>
    <xdr:cxnSp macro="">
      <xdr:nvCxnSpPr>
        <xdr:cNvPr id="587" name="直線コネクタ 586"/>
        <xdr:cNvCxnSpPr/>
      </xdr:nvCxnSpPr>
      <xdr:spPr>
        <a:xfrm flipV="1">
          <a:off x="20434300" y="69653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63500</xdr:rowOff>
    </xdr:from>
    <xdr:to xmlns:xdr="http://schemas.openxmlformats.org/drawingml/2006/spreadsheetDrawing">
      <xdr:col>102</xdr:col>
      <xdr:colOff>165100</xdr:colOff>
      <xdr:row>40</xdr:row>
      <xdr:rowOff>165100</xdr:rowOff>
    </xdr:to>
    <xdr:sp macro="" textlink="">
      <xdr:nvSpPr>
        <xdr:cNvPr id="588" name="楕円 587"/>
        <xdr:cNvSpPr/>
      </xdr:nvSpPr>
      <xdr:spPr>
        <a:xfrm>
          <a:off x="19494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113665</xdr:rowOff>
    </xdr:from>
    <xdr:to xmlns:xdr="http://schemas.openxmlformats.org/drawingml/2006/spreadsheetDrawing">
      <xdr:col>107</xdr:col>
      <xdr:colOff>50800</xdr:colOff>
      <xdr:row>40</xdr:row>
      <xdr:rowOff>114300</xdr:rowOff>
    </xdr:to>
    <xdr:cxnSp macro="">
      <xdr:nvCxnSpPr>
        <xdr:cNvPr id="589" name="直線コネクタ 588"/>
        <xdr:cNvCxnSpPr/>
      </xdr:nvCxnSpPr>
      <xdr:spPr>
        <a:xfrm flipV="1">
          <a:off x="19545300" y="69716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64770</xdr:rowOff>
    </xdr:from>
    <xdr:to xmlns:xdr="http://schemas.openxmlformats.org/drawingml/2006/spreadsheetDrawing">
      <xdr:col>98</xdr:col>
      <xdr:colOff>38100</xdr:colOff>
      <xdr:row>40</xdr:row>
      <xdr:rowOff>166370</xdr:rowOff>
    </xdr:to>
    <xdr:sp macro="" textlink="">
      <xdr:nvSpPr>
        <xdr:cNvPr id="590" name="楕円 589"/>
        <xdr:cNvSpPr/>
      </xdr:nvSpPr>
      <xdr:spPr>
        <a:xfrm>
          <a:off x="18605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114300</xdr:rowOff>
    </xdr:from>
    <xdr:to xmlns:xdr="http://schemas.openxmlformats.org/drawingml/2006/spreadsheetDrawing">
      <xdr:col>102</xdr:col>
      <xdr:colOff>114300</xdr:colOff>
      <xdr:row>40</xdr:row>
      <xdr:rowOff>115570</xdr:rowOff>
    </xdr:to>
    <xdr:cxnSp macro="">
      <xdr:nvCxnSpPr>
        <xdr:cNvPr id="591" name="直線コネクタ 590"/>
        <xdr:cNvCxnSpPr/>
      </xdr:nvCxnSpPr>
      <xdr:spPr>
        <a:xfrm flipV="1">
          <a:off x="18656300" y="69723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163195</xdr:rowOff>
    </xdr:from>
    <xdr:ext cx="596900" cy="259080"/>
    <xdr:sp macro="" textlink="">
      <xdr:nvSpPr>
        <xdr:cNvPr id="592" name="n_1aveValue【一般廃棄物処理施設】&#10;一人当たり有形固定資産（償却資産）額"/>
        <xdr:cNvSpPr txBox="1"/>
      </xdr:nvSpPr>
      <xdr:spPr>
        <a:xfrm>
          <a:off x="21010880" y="66782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165100</xdr:rowOff>
    </xdr:from>
    <xdr:ext cx="596900" cy="259080"/>
    <xdr:sp macro="" textlink="">
      <xdr:nvSpPr>
        <xdr:cNvPr id="593" name="n_2aveValue【一般廃棄物処理施設】&#10;一人当たり有形固定資産（償却資産）額"/>
        <xdr:cNvSpPr txBox="1"/>
      </xdr:nvSpPr>
      <xdr:spPr>
        <a:xfrm>
          <a:off x="20134580" y="66802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8255</xdr:rowOff>
    </xdr:from>
    <xdr:ext cx="596900" cy="257175"/>
    <xdr:sp macro="" textlink="">
      <xdr:nvSpPr>
        <xdr:cNvPr id="594" name="n_3aveValue【一般廃棄物処理施設】&#10;一人当たり有形固定資産（償却資産）額"/>
        <xdr:cNvSpPr txBox="1"/>
      </xdr:nvSpPr>
      <xdr:spPr>
        <a:xfrm>
          <a:off x="19245580" y="66948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164465</xdr:rowOff>
    </xdr:from>
    <xdr:ext cx="596900" cy="259080"/>
    <xdr:sp macro="" textlink="">
      <xdr:nvSpPr>
        <xdr:cNvPr id="595" name="n_4aveValue【一般廃棄物処理施設】&#10;一人当たり有形固定資産（償却資産）額"/>
        <xdr:cNvSpPr txBox="1"/>
      </xdr:nvSpPr>
      <xdr:spPr>
        <a:xfrm>
          <a:off x="18356580" y="70224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40</xdr:row>
      <xdr:rowOff>149225</xdr:rowOff>
    </xdr:from>
    <xdr:ext cx="596900" cy="259080"/>
    <xdr:sp macro="" textlink="">
      <xdr:nvSpPr>
        <xdr:cNvPr id="596" name="n_1mainValue【一般廃棄物処理施設】&#10;一人当たり有形固定資産（償却資産）額"/>
        <xdr:cNvSpPr txBox="1"/>
      </xdr:nvSpPr>
      <xdr:spPr>
        <a:xfrm>
          <a:off x="21010880" y="70072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155575</xdr:rowOff>
    </xdr:from>
    <xdr:ext cx="596900" cy="257175"/>
    <xdr:sp macro="" textlink="">
      <xdr:nvSpPr>
        <xdr:cNvPr id="597" name="n_2mainValue【一般廃棄物処理施設】&#10;一人当たり有形固定資産（償却資産）額"/>
        <xdr:cNvSpPr txBox="1"/>
      </xdr:nvSpPr>
      <xdr:spPr>
        <a:xfrm>
          <a:off x="20134580" y="70135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156210</xdr:rowOff>
    </xdr:from>
    <xdr:ext cx="596900" cy="257175"/>
    <xdr:sp macro="" textlink="">
      <xdr:nvSpPr>
        <xdr:cNvPr id="598" name="n_3mainValue【一般廃棄物処理施設】&#10;一人当たり有形固定資産（償却資産）額"/>
        <xdr:cNvSpPr txBox="1"/>
      </xdr:nvSpPr>
      <xdr:spPr>
        <a:xfrm>
          <a:off x="19245580" y="70142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11430</xdr:rowOff>
    </xdr:from>
    <xdr:ext cx="596900" cy="259080"/>
    <xdr:sp macro="" textlink="">
      <xdr:nvSpPr>
        <xdr:cNvPr id="599" name="n_4mainValue【一般廃棄物処理施設】&#10;一人当たり有形固定資産（償却資産）額"/>
        <xdr:cNvSpPr txBox="1"/>
      </xdr:nvSpPr>
      <xdr:spPr>
        <a:xfrm>
          <a:off x="18356580" y="66979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08" name="テキスト ボックス 60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09" name="直線コネクタ 60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0" name="テキスト ボックス 609"/>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1" name="直線コネクタ 61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612" name="テキスト ボックス 611"/>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3" name="直線コネクタ 61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14" name="テキスト ボックス 61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15" name="直線コネクタ 61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616" name="テキスト ボックス 615"/>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17" name="直線コネクタ 61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18" name="テキスト ボックス 61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19" name="直線コネクタ 61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0" name="テキスト ボックス 61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1" name="直線コネクタ 62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622" name="テキスト ボックス 621"/>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22860</xdr:rowOff>
    </xdr:from>
    <xdr:to xmlns:xdr="http://schemas.openxmlformats.org/drawingml/2006/spreadsheetDrawing">
      <xdr:col>85</xdr:col>
      <xdr:colOff>126365</xdr:colOff>
      <xdr:row>63</xdr:row>
      <xdr:rowOff>78105</xdr:rowOff>
    </xdr:to>
    <xdr:cxnSp macro="">
      <xdr:nvCxnSpPr>
        <xdr:cNvPr id="624" name="直線コネクタ 623"/>
        <xdr:cNvCxnSpPr/>
      </xdr:nvCxnSpPr>
      <xdr:spPr>
        <a:xfrm flipV="1">
          <a:off x="16318865" y="94526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81915</xdr:rowOff>
    </xdr:from>
    <xdr:ext cx="405130" cy="259080"/>
    <xdr:sp macro="" textlink="">
      <xdr:nvSpPr>
        <xdr:cNvPr id="625" name="【保健センター・保健所】&#10;有形固定資産減価償却率最小値テキスト"/>
        <xdr:cNvSpPr txBox="1"/>
      </xdr:nvSpPr>
      <xdr:spPr>
        <a:xfrm>
          <a:off x="16357600" y="1088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78105</xdr:rowOff>
    </xdr:from>
    <xdr:to xmlns:xdr="http://schemas.openxmlformats.org/drawingml/2006/spreadsheetDrawing">
      <xdr:col>86</xdr:col>
      <xdr:colOff>25400</xdr:colOff>
      <xdr:row>63</xdr:row>
      <xdr:rowOff>78105</xdr:rowOff>
    </xdr:to>
    <xdr:cxnSp macro="">
      <xdr:nvCxnSpPr>
        <xdr:cNvPr id="626" name="直線コネクタ 625"/>
        <xdr:cNvCxnSpPr/>
      </xdr:nvCxnSpPr>
      <xdr:spPr>
        <a:xfrm>
          <a:off x="16230600" y="1087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140970</xdr:rowOff>
    </xdr:from>
    <xdr:ext cx="405130" cy="259080"/>
    <xdr:sp macro="" textlink="">
      <xdr:nvSpPr>
        <xdr:cNvPr id="627" name="【保健センター・保健所】&#10;有形固定資産減価償却率最大値テキスト"/>
        <xdr:cNvSpPr txBox="1"/>
      </xdr:nvSpPr>
      <xdr:spPr>
        <a:xfrm>
          <a:off x="16357600" y="9227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22860</xdr:rowOff>
    </xdr:from>
    <xdr:to xmlns:xdr="http://schemas.openxmlformats.org/drawingml/2006/spreadsheetDrawing">
      <xdr:col>86</xdr:col>
      <xdr:colOff>25400</xdr:colOff>
      <xdr:row>55</xdr:row>
      <xdr:rowOff>22860</xdr:rowOff>
    </xdr:to>
    <xdr:cxnSp macro="">
      <xdr:nvCxnSpPr>
        <xdr:cNvPr id="628" name="直線コネクタ 627"/>
        <xdr:cNvCxnSpPr/>
      </xdr:nvCxnSpPr>
      <xdr:spPr>
        <a:xfrm>
          <a:off x="16230600" y="945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168275</xdr:rowOff>
    </xdr:from>
    <xdr:ext cx="405130" cy="257175"/>
    <xdr:sp macro="" textlink="">
      <xdr:nvSpPr>
        <xdr:cNvPr id="629" name="【保健センター・保健所】&#10;有形固定資産減価償却率平均値テキスト"/>
        <xdr:cNvSpPr txBox="1"/>
      </xdr:nvSpPr>
      <xdr:spPr>
        <a:xfrm>
          <a:off x="16357600" y="99409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145415</xdr:rowOff>
    </xdr:from>
    <xdr:to xmlns:xdr="http://schemas.openxmlformats.org/drawingml/2006/spreadsheetDrawing">
      <xdr:col>85</xdr:col>
      <xdr:colOff>177800</xdr:colOff>
      <xdr:row>59</xdr:row>
      <xdr:rowOff>75565</xdr:rowOff>
    </xdr:to>
    <xdr:sp macro="" textlink="">
      <xdr:nvSpPr>
        <xdr:cNvPr id="630" name="フローチャート: 判断 629"/>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153035</xdr:rowOff>
    </xdr:from>
    <xdr:to xmlns:xdr="http://schemas.openxmlformats.org/drawingml/2006/spreadsheetDrawing">
      <xdr:col>81</xdr:col>
      <xdr:colOff>101600</xdr:colOff>
      <xdr:row>59</xdr:row>
      <xdr:rowOff>83185</xdr:rowOff>
    </xdr:to>
    <xdr:sp macro="" textlink="">
      <xdr:nvSpPr>
        <xdr:cNvPr id="631" name="フローチャート: 判断 630"/>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130175</xdr:rowOff>
    </xdr:from>
    <xdr:to xmlns:xdr="http://schemas.openxmlformats.org/drawingml/2006/spreadsheetDrawing">
      <xdr:col>76</xdr:col>
      <xdr:colOff>165100</xdr:colOff>
      <xdr:row>59</xdr:row>
      <xdr:rowOff>60325</xdr:rowOff>
    </xdr:to>
    <xdr:sp macro="" textlink="">
      <xdr:nvSpPr>
        <xdr:cNvPr id="632" name="フローチャート: 判断 631"/>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40640</xdr:rowOff>
    </xdr:from>
    <xdr:to xmlns:xdr="http://schemas.openxmlformats.org/drawingml/2006/spreadsheetDrawing">
      <xdr:col>72</xdr:col>
      <xdr:colOff>38100</xdr:colOff>
      <xdr:row>58</xdr:row>
      <xdr:rowOff>142240</xdr:rowOff>
    </xdr:to>
    <xdr:sp macro="" textlink="">
      <xdr:nvSpPr>
        <xdr:cNvPr id="633" name="フローチャート: 判断 632"/>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46355</xdr:rowOff>
    </xdr:from>
    <xdr:to xmlns:xdr="http://schemas.openxmlformats.org/drawingml/2006/spreadsheetDrawing">
      <xdr:col>67</xdr:col>
      <xdr:colOff>101600</xdr:colOff>
      <xdr:row>58</xdr:row>
      <xdr:rowOff>147955</xdr:rowOff>
    </xdr:to>
    <xdr:sp macro="" textlink="">
      <xdr:nvSpPr>
        <xdr:cNvPr id="634" name="フローチャート: 判断 633"/>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35" name="テキスト ボックス 634"/>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36" name="テキスト ボックス 635"/>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37" name="テキスト ボックス 636"/>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38" name="テキスト ボックス 637"/>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39" name="テキスト ボックス 638"/>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151130</xdr:rowOff>
    </xdr:from>
    <xdr:to xmlns:xdr="http://schemas.openxmlformats.org/drawingml/2006/spreadsheetDrawing">
      <xdr:col>85</xdr:col>
      <xdr:colOff>177800</xdr:colOff>
      <xdr:row>60</xdr:row>
      <xdr:rowOff>81280</xdr:rowOff>
    </xdr:to>
    <xdr:sp macro="" textlink="">
      <xdr:nvSpPr>
        <xdr:cNvPr id="640" name="楕円 639"/>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129540</xdr:rowOff>
    </xdr:from>
    <xdr:ext cx="405130" cy="259080"/>
    <xdr:sp macro="" textlink="">
      <xdr:nvSpPr>
        <xdr:cNvPr id="641" name="【保健センター・保健所】&#10;有形固定資産減価償却率該当値テキスト"/>
        <xdr:cNvSpPr txBox="1"/>
      </xdr:nvSpPr>
      <xdr:spPr>
        <a:xfrm>
          <a:off x="16357600" y="10245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92075</xdr:rowOff>
    </xdr:from>
    <xdr:to xmlns:xdr="http://schemas.openxmlformats.org/drawingml/2006/spreadsheetDrawing">
      <xdr:col>81</xdr:col>
      <xdr:colOff>101600</xdr:colOff>
      <xdr:row>60</xdr:row>
      <xdr:rowOff>22225</xdr:rowOff>
    </xdr:to>
    <xdr:sp macro="" textlink="">
      <xdr:nvSpPr>
        <xdr:cNvPr id="642" name="楕円 641"/>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143510</xdr:rowOff>
    </xdr:from>
    <xdr:to xmlns:xdr="http://schemas.openxmlformats.org/drawingml/2006/spreadsheetDrawing">
      <xdr:col>85</xdr:col>
      <xdr:colOff>127000</xdr:colOff>
      <xdr:row>60</xdr:row>
      <xdr:rowOff>30480</xdr:rowOff>
    </xdr:to>
    <xdr:cxnSp macro="">
      <xdr:nvCxnSpPr>
        <xdr:cNvPr id="643" name="直線コネクタ 642"/>
        <xdr:cNvCxnSpPr/>
      </xdr:nvCxnSpPr>
      <xdr:spPr>
        <a:xfrm>
          <a:off x="15481300" y="1025906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23495</xdr:rowOff>
    </xdr:from>
    <xdr:to xmlns:xdr="http://schemas.openxmlformats.org/drawingml/2006/spreadsheetDrawing">
      <xdr:col>76</xdr:col>
      <xdr:colOff>165100</xdr:colOff>
      <xdr:row>60</xdr:row>
      <xdr:rowOff>125095</xdr:rowOff>
    </xdr:to>
    <xdr:sp macro="" textlink="">
      <xdr:nvSpPr>
        <xdr:cNvPr id="644" name="楕円 643"/>
        <xdr:cNvSpPr/>
      </xdr:nvSpPr>
      <xdr:spPr>
        <a:xfrm>
          <a:off x="1454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143510</xdr:rowOff>
    </xdr:from>
    <xdr:to xmlns:xdr="http://schemas.openxmlformats.org/drawingml/2006/spreadsheetDrawing">
      <xdr:col>81</xdr:col>
      <xdr:colOff>50800</xdr:colOff>
      <xdr:row>60</xdr:row>
      <xdr:rowOff>74930</xdr:rowOff>
    </xdr:to>
    <xdr:cxnSp macro="">
      <xdr:nvCxnSpPr>
        <xdr:cNvPr id="645" name="直線コネクタ 644"/>
        <xdr:cNvCxnSpPr/>
      </xdr:nvCxnSpPr>
      <xdr:spPr>
        <a:xfrm flipV="1">
          <a:off x="14592300" y="102590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23495</xdr:rowOff>
    </xdr:from>
    <xdr:to xmlns:xdr="http://schemas.openxmlformats.org/drawingml/2006/spreadsheetDrawing">
      <xdr:col>72</xdr:col>
      <xdr:colOff>38100</xdr:colOff>
      <xdr:row>60</xdr:row>
      <xdr:rowOff>125095</xdr:rowOff>
    </xdr:to>
    <xdr:sp macro="" textlink="">
      <xdr:nvSpPr>
        <xdr:cNvPr id="646" name="楕円 645"/>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74930</xdr:rowOff>
    </xdr:from>
    <xdr:to xmlns:xdr="http://schemas.openxmlformats.org/drawingml/2006/spreadsheetDrawing">
      <xdr:col>76</xdr:col>
      <xdr:colOff>114300</xdr:colOff>
      <xdr:row>60</xdr:row>
      <xdr:rowOff>74930</xdr:rowOff>
    </xdr:to>
    <xdr:cxnSp macro="">
      <xdr:nvCxnSpPr>
        <xdr:cNvPr id="647" name="直線コネクタ 646"/>
        <xdr:cNvCxnSpPr/>
      </xdr:nvCxnSpPr>
      <xdr:spPr>
        <a:xfrm>
          <a:off x="13703300" y="10361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151130</xdr:rowOff>
    </xdr:from>
    <xdr:to xmlns:xdr="http://schemas.openxmlformats.org/drawingml/2006/spreadsheetDrawing">
      <xdr:col>67</xdr:col>
      <xdr:colOff>101600</xdr:colOff>
      <xdr:row>60</xdr:row>
      <xdr:rowOff>81280</xdr:rowOff>
    </xdr:to>
    <xdr:sp macro="" textlink="">
      <xdr:nvSpPr>
        <xdr:cNvPr id="648" name="楕円 647"/>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30480</xdr:rowOff>
    </xdr:from>
    <xdr:to xmlns:xdr="http://schemas.openxmlformats.org/drawingml/2006/spreadsheetDrawing">
      <xdr:col>71</xdr:col>
      <xdr:colOff>177800</xdr:colOff>
      <xdr:row>60</xdr:row>
      <xdr:rowOff>74930</xdr:rowOff>
    </xdr:to>
    <xdr:cxnSp macro="">
      <xdr:nvCxnSpPr>
        <xdr:cNvPr id="649" name="直線コネクタ 648"/>
        <xdr:cNvCxnSpPr/>
      </xdr:nvCxnSpPr>
      <xdr:spPr>
        <a:xfrm>
          <a:off x="12814300" y="103174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99695</xdr:rowOff>
    </xdr:from>
    <xdr:ext cx="405130" cy="257175"/>
    <xdr:sp macro="" textlink="">
      <xdr:nvSpPr>
        <xdr:cNvPr id="650" name="n_1aveValue【保健センター・保健所】&#10;有形固定資産減価償却率"/>
        <xdr:cNvSpPr txBox="1"/>
      </xdr:nvSpPr>
      <xdr:spPr>
        <a:xfrm>
          <a:off x="15266035" y="98723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76835</xdr:rowOff>
    </xdr:from>
    <xdr:ext cx="403225" cy="257175"/>
    <xdr:sp macro="" textlink="">
      <xdr:nvSpPr>
        <xdr:cNvPr id="651" name="n_2aveValue【保健センター・保健所】&#10;有形固定資産減価償却率"/>
        <xdr:cNvSpPr txBox="1"/>
      </xdr:nvSpPr>
      <xdr:spPr>
        <a:xfrm>
          <a:off x="14389735" y="9849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158750</xdr:rowOff>
    </xdr:from>
    <xdr:ext cx="403225" cy="259080"/>
    <xdr:sp macro="" textlink="">
      <xdr:nvSpPr>
        <xdr:cNvPr id="652" name="n_3aveValue【保健センター・保健所】&#10;有形固定資産減価償却率"/>
        <xdr:cNvSpPr txBox="1"/>
      </xdr:nvSpPr>
      <xdr:spPr>
        <a:xfrm>
          <a:off x="13500735" y="975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164465</xdr:rowOff>
    </xdr:from>
    <xdr:ext cx="403225" cy="259080"/>
    <xdr:sp macro="" textlink="">
      <xdr:nvSpPr>
        <xdr:cNvPr id="653" name="n_4aveValue【保健センター・保健所】&#10;有形固定資産減価償却率"/>
        <xdr:cNvSpPr txBox="1"/>
      </xdr:nvSpPr>
      <xdr:spPr>
        <a:xfrm>
          <a:off x="12611735" y="9765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13335</xdr:rowOff>
    </xdr:from>
    <xdr:ext cx="405130" cy="259080"/>
    <xdr:sp macro="" textlink="">
      <xdr:nvSpPr>
        <xdr:cNvPr id="654" name="n_1mainValue【保健センター・保健所】&#10;有形固定資産減価償却率"/>
        <xdr:cNvSpPr txBox="1"/>
      </xdr:nvSpPr>
      <xdr:spPr>
        <a:xfrm>
          <a:off x="15266035" y="10300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116205</xdr:rowOff>
    </xdr:from>
    <xdr:ext cx="403225" cy="259080"/>
    <xdr:sp macro="" textlink="">
      <xdr:nvSpPr>
        <xdr:cNvPr id="655" name="n_2mainValue【保健センター・保健所】&#10;有形固定資産減価償却率"/>
        <xdr:cNvSpPr txBox="1"/>
      </xdr:nvSpPr>
      <xdr:spPr>
        <a:xfrm>
          <a:off x="14389735" y="10403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116205</xdr:rowOff>
    </xdr:from>
    <xdr:ext cx="403225" cy="259080"/>
    <xdr:sp macro="" textlink="">
      <xdr:nvSpPr>
        <xdr:cNvPr id="656" name="n_3mainValue【保健センター・保健所】&#10;有形固定資産減価償却率"/>
        <xdr:cNvSpPr txBox="1"/>
      </xdr:nvSpPr>
      <xdr:spPr>
        <a:xfrm>
          <a:off x="13500735" y="10403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72390</xdr:rowOff>
    </xdr:from>
    <xdr:ext cx="403225" cy="259080"/>
    <xdr:sp macro="" textlink="">
      <xdr:nvSpPr>
        <xdr:cNvPr id="657" name="n_4mainValue【保健センター・保健所】&#10;有形固定資産減価償却率"/>
        <xdr:cNvSpPr txBox="1"/>
      </xdr:nvSpPr>
      <xdr:spPr>
        <a:xfrm>
          <a:off x="12611735" y="10359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66" name="テキスト ボックス 665"/>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7" name="直線コネクタ 66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8" name="直線コネクタ 66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669" name="テキスト ボックス 668"/>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0" name="直線コネクタ 66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671" name="テキスト ボックス 670"/>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2" name="直線コネクタ 67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673" name="テキスト ボックス 672"/>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4" name="直線コネクタ 67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675" name="テキスト ボックス 674"/>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6" name="直線コネクタ 67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677" name="テキスト ボックス 676"/>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8" name="直線コネクタ 67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79" name="テキスト ボックス 678"/>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7620</xdr:rowOff>
    </xdr:from>
    <xdr:to xmlns:xdr="http://schemas.openxmlformats.org/drawingml/2006/spreadsheetDrawing">
      <xdr:col>116</xdr:col>
      <xdr:colOff>62865</xdr:colOff>
      <xdr:row>64</xdr:row>
      <xdr:rowOff>21590</xdr:rowOff>
    </xdr:to>
    <xdr:cxnSp macro="">
      <xdr:nvCxnSpPr>
        <xdr:cNvPr id="681" name="直線コネクタ 680"/>
        <xdr:cNvCxnSpPr/>
      </xdr:nvCxnSpPr>
      <xdr:spPr>
        <a:xfrm flipV="1">
          <a:off x="22160865" y="960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25400</xdr:rowOff>
    </xdr:from>
    <xdr:ext cx="469900" cy="259080"/>
    <xdr:sp macro="" textlink="">
      <xdr:nvSpPr>
        <xdr:cNvPr id="682" name="【保健センター・保健所】&#10;一人当たり面積最小値テキスト"/>
        <xdr:cNvSpPr txBox="1"/>
      </xdr:nvSpPr>
      <xdr:spPr>
        <a:xfrm>
          <a:off x="22199600" y="1099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21590</xdr:rowOff>
    </xdr:from>
    <xdr:to xmlns:xdr="http://schemas.openxmlformats.org/drawingml/2006/spreadsheetDrawing">
      <xdr:col>116</xdr:col>
      <xdr:colOff>152400</xdr:colOff>
      <xdr:row>64</xdr:row>
      <xdr:rowOff>21590</xdr:rowOff>
    </xdr:to>
    <xdr:cxnSp macro="">
      <xdr:nvCxnSpPr>
        <xdr:cNvPr id="683" name="直線コネクタ 682"/>
        <xdr:cNvCxnSpPr/>
      </xdr:nvCxnSpPr>
      <xdr:spPr>
        <a:xfrm>
          <a:off x="22072600" y="1099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125730</xdr:rowOff>
    </xdr:from>
    <xdr:ext cx="469900" cy="259080"/>
    <xdr:sp macro="" textlink="">
      <xdr:nvSpPr>
        <xdr:cNvPr id="684" name="【保健センター・保健所】&#10;一人当たり面積最大値テキスト"/>
        <xdr:cNvSpPr txBox="1"/>
      </xdr:nvSpPr>
      <xdr:spPr>
        <a:xfrm>
          <a:off x="22199600" y="938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7620</xdr:rowOff>
    </xdr:from>
    <xdr:to xmlns:xdr="http://schemas.openxmlformats.org/drawingml/2006/spreadsheetDrawing">
      <xdr:col>116</xdr:col>
      <xdr:colOff>152400</xdr:colOff>
      <xdr:row>56</xdr:row>
      <xdr:rowOff>7620</xdr:rowOff>
    </xdr:to>
    <xdr:cxnSp macro="">
      <xdr:nvCxnSpPr>
        <xdr:cNvPr id="685" name="直線コネクタ 684"/>
        <xdr:cNvCxnSpPr/>
      </xdr:nvCxnSpPr>
      <xdr:spPr>
        <a:xfrm>
          <a:off x="22072600" y="960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67310</xdr:rowOff>
    </xdr:from>
    <xdr:ext cx="469900" cy="259080"/>
    <xdr:sp macro="" textlink="">
      <xdr:nvSpPr>
        <xdr:cNvPr id="686" name="【保健センター・保健所】&#10;一人当たり面積平均値テキスト"/>
        <xdr:cNvSpPr txBox="1"/>
      </xdr:nvSpPr>
      <xdr:spPr>
        <a:xfrm>
          <a:off x="22199600" y="10525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44450</xdr:rowOff>
    </xdr:from>
    <xdr:to xmlns:xdr="http://schemas.openxmlformats.org/drawingml/2006/spreadsheetDrawing">
      <xdr:col>116</xdr:col>
      <xdr:colOff>114300</xdr:colOff>
      <xdr:row>62</xdr:row>
      <xdr:rowOff>146050</xdr:rowOff>
    </xdr:to>
    <xdr:sp macro="" textlink="">
      <xdr:nvSpPr>
        <xdr:cNvPr id="687" name="フローチャート: 判断 686"/>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76200</xdr:rowOff>
    </xdr:from>
    <xdr:to xmlns:xdr="http://schemas.openxmlformats.org/drawingml/2006/spreadsheetDrawing">
      <xdr:col>112</xdr:col>
      <xdr:colOff>38100</xdr:colOff>
      <xdr:row>63</xdr:row>
      <xdr:rowOff>6350</xdr:rowOff>
    </xdr:to>
    <xdr:sp macro="" textlink="">
      <xdr:nvSpPr>
        <xdr:cNvPr id="688" name="フローチャート: 判断 687"/>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85090</xdr:rowOff>
    </xdr:from>
    <xdr:to xmlns:xdr="http://schemas.openxmlformats.org/drawingml/2006/spreadsheetDrawing">
      <xdr:col>107</xdr:col>
      <xdr:colOff>101600</xdr:colOff>
      <xdr:row>63</xdr:row>
      <xdr:rowOff>15240</xdr:rowOff>
    </xdr:to>
    <xdr:sp macro="" textlink="">
      <xdr:nvSpPr>
        <xdr:cNvPr id="689" name="フローチャート: 判断 688"/>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2540</xdr:rowOff>
    </xdr:from>
    <xdr:to xmlns:xdr="http://schemas.openxmlformats.org/drawingml/2006/spreadsheetDrawing">
      <xdr:col>102</xdr:col>
      <xdr:colOff>165100</xdr:colOff>
      <xdr:row>62</xdr:row>
      <xdr:rowOff>104140</xdr:rowOff>
    </xdr:to>
    <xdr:sp macro="" textlink="">
      <xdr:nvSpPr>
        <xdr:cNvPr id="690" name="フローチャート: 判断 689"/>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22860</xdr:rowOff>
    </xdr:from>
    <xdr:to xmlns:xdr="http://schemas.openxmlformats.org/drawingml/2006/spreadsheetDrawing">
      <xdr:col>98</xdr:col>
      <xdr:colOff>38100</xdr:colOff>
      <xdr:row>62</xdr:row>
      <xdr:rowOff>124460</xdr:rowOff>
    </xdr:to>
    <xdr:sp macro="" textlink="">
      <xdr:nvSpPr>
        <xdr:cNvPr id="691" name="フローチャート: 判断 690"/>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92" name="テキスト ボックス 691"/>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93" name="テキスト ボックス 692"/>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94" name="テキスト ボックス 693"/>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95" name="テキスト ボックス 694"/>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96" name="テキスト ボックス 695"/>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93980</xdr:rowOff>
    </xdr:from>
    <xdr:to xmlns:xdr="http://schemas.openxmlformats.org/drawingml/2006/spreadsheetDrawing">
      <xdr:col>116</xdr:col>
      <xdr:colOff>114300</xdr:colOff>
      <xdr:row>64</xdr:row>
      <xdr:rowOff>24130</xdr:rowOff>
    </xdr:to>
    <xdr:sp macro="" textlink="">
      <xdr:nvSpPr>
        <xdr:cNvPr id="697" name="楕円 696"/>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8890</xdr:rowOff>
    </xdr:from>
    <xdr:ext cx="469900" cy="257175"/>
    <xdr:sp macro="" textlink="">
      <xdr:nvSpPr>
        <xdr:cNvPr id="698" name="【保健センター・保健所】&#10;一人当たり面積該当値テキスト"/>
        <xdr:cNvSpPr txBox="1"/>
      </xdr:nvSpPr>
      <xdr:spPr>
        <a:xfrm>
          <a:off x="22199600" y="10810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95250</xdr:rowOff>
    </xdr:from>
    <xdr:to xmlns:xdr="http://schemas.openxmlformats.org/drawingml/2006/spreadsheetDrawing">
      <xdr:col>112</xdr:col>
      <xdr:colOff>38100</xdr:colOff>
      <xdr:row>64</xdr:row>
      <xdr:rowOff>25400</xdr:rowOff>
    </xdr:to>
    <xdr:sp macro="" textlink="">
      <xdr:nvSpPr>
        <xdr:cNvPr id="699" name="楕円 698"/>
        <xdr:cNvSpPr/>
      </xdr:nvSpPr>
      <xdr:spPr>
        <a:xfrm>
          <a:off x="21272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144780</xdr:rowOff>
    </xdr:from>
    <xdr:to xmlns:xdr="http://schemas.openxmlformats.org/drawingml/2006/spreadsheetDrawing">
      <xdr:col>116</xdr:col>
      <xdr:colOff>63500</xdr:colOff>
      <xdr:row>63</xdr:row>
      <xdr:rowOff>146050</xdr:rowOff>
    </xdr:to>
    <xdr:cxnSp macro="">
      <xdr:nvCxnSpPr>
        <xdr:cNvPr id="700" name="直線コネクタ 699"/>
        <xdr:cNvCxnSpPr/>
      </xdr:nvCxnSpPr>
      <xdr:spPr>
        <a:xfrm flipV="1">
          <a:off x="21323300" y="109461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97790</xdr:rowOff>
    </xdr:from>
    <xdr:to xmlns:xdr="http://schemas.openxmlformats.org/drawingml/2006/spreadsheetDrawing">
      <xdr:col>107</xdr:col>
      <xdr:colOff>101600</xdr:colOff>
      <xdr:row>64</xdr:row>
      <xdr:rowOff>27940</xdr:rowOff>
    </xdr:to>
    <xdr:sp macro="" textlink="">
      <xdr:nvSpPr>
        <xdr:cNvPr id="701" name="楕円 700"/>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146050</xdr:rowOff>
    </xdr:from>
    <xdr:to xmlns:xdr="http://schemas.openxmlformats.org/drawingml/2006/spreadsheetDrawing">
      <xdr:col>111</xdr:col>
      <xdr:colOff>177800</xdr:colOff>
      <xdr:row>63</xdr:row>
      <xdr:rowOff>148590</xdr:rowOff>
    </xdr:to>
    <xdr:cxnSp macro="">
      <xdr:nvCxnSpPr>
        <xdr:cNvPr id="702" name="直線コネクタ 701"/>
        <xdr:cNvCxnSpPr/>
      </xdr:nvCxnSpPr>
      <xdr:spPr>
        <a:xfrm flipV="1">
          <a:off x="20434300" y="109474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99060</xdr:rowOff>
    </xdr:from>
    <xdr:to xmlns:xdr="http://schemas.openxmlformats.org/drawingml/2006/spreadsheetDrawing">
      <xdr:col>102</xdr:col>
      <xdr:colOff>165100</xdr:colOff>
      <xdr:row>64</xdr:row>
      <xdr:rowOff>29210</xdr:rowOff>
    </xdr:to>
    <xdr:sp macro="" textlink="">
      <xdr:nvSpPr>
        <xdr:cNvPr id="703" name="楕円 702"/>
        <xdr:cNvSpPr/>
      </xdr:nvSpPr>
      <xdr:spPr>
        <a:xfrm>
          <a:off x="19494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148590</xdr:rowOff>
    </xdr:from>
    <xdr:to xmlns:xdr="http://schemas.openxmlformats.org/drawingml/2006/spreadsheetDrawing">
      <xdr:col>107</xdr:col>
      <xdr:colOff>50800</xdr:colOff>
      <xdr:row>63</xdr:row>
      <xdr:rowOff>149860</xdr:rowOff>
    </xdr:to>
    <xdr:cxnSp macro="">
      <xdr:nvCxnSpPr>
        <xdr:cNvPr id="704" name="直線コネクタ 703"/>
        <xdr:cNvCxnSpPr/>
      </xdr:nvCxnSpPr>
      <xdr:spPr>
        <a:xfrm flipV="1">
          <a:off x="19545300" y="109499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100330</xdr:rowOff>
    </xdr:from>
    <xdr:to xmlns:xdr="http://schemas.openxmlformats.org/drawingml/2006/spreadsheetDrawing">
      <xdr:col>98</xdr:col>
      <xdr:colOff>38100</xdr:colOff>
      <xdr:row>64</xdr:row>
      <xdr:rowOff>30480</xdr:rowOff>
    </xdr:to>
    <xdr:sp macro="" textlink="">
      <xdr:nvSpPr>
        <xdr:cNvPr id="705" name="楕円 704"/>
        <xdr:cNvSpPr/>
      </xdr:nvSpPr>
      <xdr:spPr>
        <a:xfrm>
          <a:off x="186055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149860</xdr:rowOff>
    </xdr:from>
    <xdr:to xmlns:xdr="http://schemas.openxmlformats.org/drawingml/2006/spreadsheetDrawing">
      <xdr:col>102</xdr:col>
      <xdr:colOff>114300</xdr:colOff>
      <xdr:row>63</xdr:row>
      <xdr:rowOff>151130</xdr:rowOff>
    </xdr:to>
    <xdr:cxnSp macro="">
      <xdr:nvCxnSpPr>
        <xdr:cNvPr id="706" name="直線コネクタ 705"/>
        <xdr:cNvCxnSpPr/>
      </xdr:nvCxnSpPr>
      <xdr:spPr>
        <a:xfrm flipV="1">
          <a:off x="18656300" y="10951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22860</xdr:rowOff>
    </xdr:from>
    <xdr:ext cx="469900" cy="259080"/>
    <xdr:sp macro="" textlink="">
      <xdr:nvSpPr>
        <xdr:cNvPr id="707" name="n_1aveValue【保健センター・保健所】&#10;一人当たり面積"/>
        <xdr:cNvSpPr txBox="1"/>
      </xdr:nvSpPr>
      <xdr:spPr>
        <a:xfrm>
          <a:off x="21075650" y="1048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31750</xdr:rowOff>
    </xdr:from>
    <xdr:ext cx="467995" cy="257175"/>
    <xdr:sp macro="" textlink="">
      <xdr:nvSpPr>
        <xdr:cNvPr id="708" name="n_2aveValue【保健センター・保健所】&#10;一人当たり面積"/>
        <xdr:cNvSpPr txBox="1"/>
      </xdr:nvSpPr>
      <xdr:spPr>
        <a:xfrm>
          <a:off x="20199350" y="104902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120650</xdr:rowOff>
    </xdr:from>
    <xdr:ext cx="467995" cy="257175"/>
    <xdr:sp macro="" textlink="">
      <xdr:nvSpPr>
        <xdr:cNvPr id="709" name="n_3aveValue【保健センター・保健所】&#10;一人当たり面積"/>
        <xdr:cNvSpPr txBox="1"/>
      </xdr:nvSpPr>
      <xdr:spPr>
        <a:xfrm>
          <a:off x="19310350" y="10407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140970</xdr:rowOff>
    </xdr:from>
    <xdr:ext cx="467995" cy="259080"/>
    <xdr:sp macro="" textlink="">
      <xdr:nvSpPr>
        <xdr:cNvPr id="710" name="n_4aveValue【保健センター・保健所】&#10;一人当たり面積"/>
        <xdr:cNvSpPr txBox="1"/>
      </xdr:nvSpPr>
      <xdr:spPr>
        <a:xfrm>
          <a:off x="18421350" y="10427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16510</xdr:rowOff>
    </xdr:from>
    <xdr:ext cx="469900" cy="259080"/>
    <xdr:sp macro="" textlink="">
      <xdr:nvSpPr>
        <xdr:cNvPr id="711" name="n_1mainValue【保健センター・保健所】&#10;一人当たり面積"/>
        <xdr:cNvSpPr txBox="1"/>
      </xdr:nvSpPr>
      <xdr:spPr>
        <a:xfrm>
          <a:off x="21075650" y="1098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19050</xdr:rowOff>
    </xdr:from>
    <xdr:ext cx="467995" cy="257175"/>
    <xdr:sp macro="" textlink="">
      <xdr:nvSpPr>
        <xdr:cNvPr id="712" name="n_2mainValue【保健センター・保健所】&#10;一人当たり面積"/>
        <xdr:cNvSpPr txBox="1"/>
      </xdr:nvSpPr>
      <xdr:spPr>
        <a:xfrm>
          <a:off x="20199350" y="10991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20320</xdr:rowOff>
    </xdr:from>
    <xdr:ext cx="467995" cy="257175"/>
    <xdr:sp macro="" textlink="">
      <xdr:nvSpPr>
        <xdr:cNvPr id="713" name="n_3mainValue【保健センター・保健所】&#10;一人当たり面積"/>
        <xdr:cNvSpPr txBox="1"/>
      </xdr:nvSpPr>
      <xdr:spPr>
        <a:xfrm>
          <a:off x="19310350" y="10993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21590</xdr:rowOff>
    </xdr:from>
    <xdr:ext cx="467995" cy="259080"/>
    <xdr:sp macro="" textlink="">
      <xdr:nvSpPr>
        <xdr:cNvPr id="714" name="n_4mainValue【保健センター・保健所】&#10;一人当たり面積"/>
        <xdr:cNvSpPr txBox="1"/>
      </xdr:nvSpPr>
      <xdr:spPr>
        <a:xfrm>
          <a:off x="18421350" y="10994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6" name="正方形/長方形 71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7" name="正方形/長方形 71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8" name="正方形/長方形 71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19" name="正方形/長方形 71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0" name="正方形/長方形 71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1" name="正方形/長方形 72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23" name="テキスト ボックス 722"/>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4" name="直線コネクタ 72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25" name="テキスト ボックス 724"/>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26" name="直線コネクタ 72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727" name="テキスト ボックス 726"/>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28" name="直線コネクタ 72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29" name="テキスト ボックス 72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0" name="直線コネクタ 72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1" name="テキスト ボックス 73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2" name="直線コネクタ 73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733" name="テキスト ボックス 732"/>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34" name="直線コネクタ 73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35" name="テキスト ボックス 734"/>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6" name="直線コネクタ 73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737" name="テキスト ボックス 736"/>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43815</xdr:rowOff>
    </xdr:from>
    <xdr:to xmlns:xdr="http://schemas.openxmlformats.org/drawingml/2006/spreadsheetDrawing">
      <xdr:col>85</xdr:col>
      <xdr:colOff>126365</xdr:colOff>
      <xdr:row>86</xdr:row>
      <xdr:rowOff>114300</xdr:rowOff>
    </xdr:to>
    <xdr:cxnSp macro="">
      <xdr:nvCxnSpPr>
        <xdr:cNvPr id="739" name="直線コネクタ 738"/>
        <xdr:cNvCxnSpPr/>
      </xdr:nvCxnSpPr>
      <xdr:spPr>
        <a:xfrm flipV="1">
          <a:off x="16318865" y="1324546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0"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1" name="直線コネクタ 740"/>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161925</xdr:rowOff>
    </xdr:from>
    <xdr:ext cx="405130" cy="259080"/>
    <xdr:sp macro="" textlink="">
      <xdr:nvSpPr>
        <xdr:cNvPr id="742" name="【消防施設】&#10;有形固定資産減価償却率最大値テキスト"/>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43815</xdr:rowOff>
    </xdr:from>
    <xdr:to xmlns:xdr="http://schemas.openxmlformats.org/drawingml/2006/spreadsheetDrawing">
      <xdr:col>86</xdr:col>
      <xdr:colOff>25400</xdr:colOff>
      <xdr:row>77</xdr:row>
      <xdr:rowOff>43815</xdr:rowOff>
    </xdr:to>
    <xdr:cxnSp macro="">
      <xdr:nvCxnSpPr>
        <xdr:cNvPr id="743" name="直線コネクタ 742"/>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163830</xdr:rowOff>
    </xdr:from>
    <xdr:ext cx="405130" cy="259080"/>
    <xdr:sp macro="" textlink="">
      <xdr:nvSpPr>
        <xdr:cNvPr id="744" name="【消防施設】&#10;有形固定資産減価償却率平均値テキスト"/>
        <xdr:cNvSpPr txBox="1"/>
      </xdr:nvSpPr>
      <xdr:spPr>
        <a:xfrm>
          <a:off x="16357600" y="1405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xdr:rowOff>
    </xdr:from>
    <xdr:to xmlns:xdr="http://schemas.openxmlformats.org/drawingml/2006/spreadsheetDrawing">
      <xdr:col>85</xdr:col>
      <xdr:colOff>177800</xdr:colOff>
      <xdr:row>82</xdr:row>
      <xdr:rowOff>115570</xdr:rowOff>
    </xdr:to>
    <xdr:sp macro="" textlink="">
      <xdr:nvSpPr>
        <xdr:cNvPr id="745" name="フローチャート: 判断 744"/>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27305</xdr:rowOff>
    </xdr:from>
    <xdr:to xmlns:xdr="http://schemas.openxmlformats.org/drawingml/2006/spreadsheetDrawing">
      <xdr:col>81</xdr:col>
      <xdr:colOff>101600</xdr:colOff>
      <xdr:row>82</xdr:row>
      <xdr:rowOff>128905</xdr:rowOff>
    </xdr:to>
    <xdr:sp macro="" textlink="">
      <xdr:nvSpPr>
        <xdr:cNvPr id="746" name="フローチャート: 判断 745"/>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118745</xdr:rowOff>
    </xdr:from>
    <xdr:to xmlns:xdr="http://schemas.openxmlformats.org/drawingml/2006/spreadsheetDrawing">
      <xdr:col>76</xdr:col>
      <xdr:colOff>165100</xdr:colOff>
      <xdr:row>82</xdr:row>
      <xdr:rowOff>48895</xdr:rowOff>
    </xdr:to>
    <xdr:sp macro="" textlink="">
      <xdr:nvSpPr>
        <xdr:cNvPr id="747" name="フローチャート: 判断 746"/>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124460</xdr:rowOff>
    </xdr:from>
    <xdr:to xmlns:xdr="http://schemas.openxmlformats.org/drawingml/2006/spreadsheetDrawing">
      <xdr:col>72</xdr:col>
      <xdr:colOff>38100</xdr:colOff>
      <xdr:row>82</xdr:row>
      <xdr:rowOff>54610</xdr:rowOff>
    </xdr:to>
    <xdr:sp macro="" textlink="">
      <xdr:nvSpPr>
        <xdr:cNvPr id="748" name="フローチャート: 判断 747"/>
        <xdr:cNvSpPr/>
      </xdr:nvSpPr>
      <xdr:spPr>
        <a:xfrm>
          <a:off x="13652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154940</xdr:rowOff>
    </xdr:from>
    <xdr:to xmlns:xdr="http://schemas.openxmlformats.org/drawingml/2006/spreadsheetDrawing">
      <xdr:col>67</xdr:col>
      <xdr:colOff>101600</xdr:colOff>
      <xdr:row>82</xdr:row>
      <xdr:rowOff>85090</xdr:rowOff>
    </xdr:to>
    <xdr:sp macro="" textlink="">
      <xdr:nvSpPr>
        <xdr:cNvPr id="749" name="フローチャート: 判断 748"/>
        <xdr:cNvSpPr/>
      </xdr:nvSpPr>
      <xdr:spPr>
        <a:xfrm>
          <a:off x="127635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0" name="テキスト ボックス 74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1" name="テキスト ボックス 75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2" name="テキスト ボックス 75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3" name="テキスト ボックス 75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4" name="テキスト ボックス 75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95885</xdr:rowOff>
    </xdr:from>
    <xdr:to xmlns:xdr="http://schemas.openxmlformats.org/drawingml/2006/spreadsheetDrawing">
      <xdr:col>85</xdr:col>
      <xdr:colOff>177800</xdr:colOff>
      <xdr:row>82</xdr:row>
      <xdr:rowOff>26035</xdr:rowOff>
    </xdr:to>
    <xdr:sp macro="" textlink="">
      <xdr:nvSpPr>
        <xdr:cNvPr id="755" name="楕円 754"/>
        <xdr:cNvSpPr/>
      </xdr:nvSpPr>
      <xdr:spPr>
        <a:xfrm>
          <a:off x="16268700" y="139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118745</xdr:rowOff>
    </xdr:from>
    <xdr:ext cx="405130" cy="259080"/>
    <xdr:sp macro="" textlink="">
      <xdr:nvSpPr>
        <xdr:cNvPr id="756" name="【消防施設】&#10;有形固定資産減価償却率該当値テキスト"/>
        <xdr:cNvSpPr txBox="1"/>
      </xdr:nvSpPr>
      <xdr:spPr>
        <a:xfrm>
          <a:off x="16357600" y="13834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46355</xdr:rowOff>
    </xdr:from>
    <xdr:to xmlns:xdr="http://schemas.openxmlformats.org/drawingml/2006/spreadsheetDrawing">
      <xdr:col>81</xdr:col>
      <xdr:colOff>101600</xdr:colOff>
      <xdr:row>81</xdr:row>
      <xdr:rowOff>147955</xdr:rowOff>
    </xdr:to>
    <xdr:sp macro="" textlink="">
      <xdr:nvSpPr>
        <xdr:cNvPr id="757" name="楕円 756"/>
        <xdr:cNvSpPr/>
      </xdr:nvSpPr>
      <xdr:spPr>
        <a:xfrm>
          <a:off x="15430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97790</xdr:rowOff>
    </xdr:from>
    <xdr:to xmlns:xdr="http://schemas.openxmlformats.org/drawingml/2006/spreadsheetDrawing">
      <xdr:col>85</xdr:col>
      <xdr:colOff>127000</xdr:colOff>
      <xdr:row>81</xdr:row>
      <xdr:rowOff>146685</xdr:rowOff>
    </xdr:to>
    <xdr:cxnSp macro="">
      <xdr:nvCxnSpPr>
        <xdr:cNvPr id="758" name="直線コネクタ 757"/>
        <xdr:cNvCxnSpPr/>
      </xdr:nvCxnSpPr>
      <xdr:spPr>
        <a:xfrm>
          <a:off x="15481300" y="1398524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168275</xdr:rowOff>
    </xdr:from>
    <xdr:to xmlns:xdr="http://schemas.openxmlformats.org/drawingml/2006/spreadsheetDrawing">
      <xdr:col>76</xdr:col>
      <xdr:colOff>165100</xdr:colOff>
      <xdr:row>81</xdr:row>
      <xdr:rowOff>98425</xdr:rowOff>
    </xdr:to>
    <xdr:sp macro="" textlink="">
      <xdr:nvSpPr>
        <xdr:cNvPr id="759" name="楕円 758"/>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47625</xdr:rowOff>
    </xdr:from>
    <xdr:to xmlns:xdr="http://schemas.openxmlformats.org/drawingml/2006/spreadsheetDrawing">
      <xdr:col>81</xdr:col>
      <xdr:colOff>50800</xdr:colOff>
      <xdr:row>81</xdr:row>
      <xdr:rowOff>97790</xdr:rowOff>
    </xdr:to>
    <xdr:cxnSp macro="">
      <xdr:nvCxnSpPr>
        <xdr:cNvPr id="760" name="直線コネクタ 759"/>
        <xdr:cNvCxnSpPr/>
      </xdr:nvCxnSpPr>
      <xdr:spPr>
        <a:xfrm>
          <a:off x="14592300" y="139350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114935</xdr:rowOff>
    </xdr:from>
    <xdr:to xmlns:xdr="http://schemas.openxmlformats.org/drawingml/2006/spreadsheetDrawing">
      <xdr:col>72</xdr:col>
      <xdr:colOff>38100</xdr:colOff>
      <xdr:row>81</xdr:row>
      <xdr:rowOff>45085</xdr:rowOff>
    </xdr:to>
    <xdr:sp macro="" textlink="">
      <xdr:nvSpPr>
        <xdr:cNvPr id="761" name="楕円 760"/>
        <xdr:cNvSpPr/>
      </xdr:nvSpPr>
      <xdr:spPr>
        <a:xfrm>
          <a:off x="13652500" y="138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166370</xdr:rowOff>
    </xdr:from>
    <xdr:to xmlns:xdr="http://schemas.openxmlformats.org/drawingml/2006/spreadsheetDrawing">
      <xdr:col>76</xdr:col>
      <xdr:colOff>114300</xdr:colOff>
      <xdr:row>81</xdr:row>
      <xdr:rowOff>47625</xdr:rowOff>
    </xdr:to>
    <xdr:cxnSp macro="">
      <xdr:nvCxnSpPr>
        <xdr:cNvPr id="762" name="直線コネクタ 761"/>
        <xdr:cNvCxnSpPr/>
      </xdr:nvCxnSpPr>
      <xdr:spPr>
        <a:xfrm>
          <a:off x="13703300" y="1388237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149225</xdr:rowOff>
    </xdr:from>
    <xdr:to xmlns:xdr="http://schemas.openxmlformats.org/drawingml/2006/spreadsheetDrawing">
      <xdr:col>67</xdr:col>
      <xdr:colOff>101600</xdr:colOff>
      <xdr:row>81</xdr:row>
      <xdr:rowOff>79375</xdr:rowOff>
    </xdr:to>
    <xdr:sp macro="" textlink="">
      <xdr:nvSpPr>
        <xdr:cNvPr id="763" name="楕円 762"/>
        <xdr:cNvSpPr/>
      </xdr:nvSpPr>
      <xdr:spPr>
        <a:xfrm>
          <a:off x="12763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166370</xdr:rowOff>
    </xdr:from>
    <xdr:to xmlns:xdr="http://schemas.openxmlformats.org/drawingml/2006/spreadsheetDrawing">
      <xdr:col>71</xdr:col>
      <xdr:colOff>177800</xdr:colOff>
      <xdr:row>81</xdr:row>
      <xdr:rowOff>29210</xdr:rowOff>
    </xdr:to>
    <xdr:cxnSp macro="">
      <xdr:nvCxnSpPr>
        <xdr:cNvPr id="764" name="直線コネクタ 763"/>
        <xdr:cNvCxnSpPr/>
      </xdr:nvCxnSpPr>
      <xdr:spPr>
        <a:xfrm flipV="1">
          <a:off x="12814300" y="138823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120650</xdr:rowOff>
    </xdr:from>
    <xdr:ext cx="405130" cy="257175"/>
    <xdr:sp macro="" textlink="">
      <xdr:nvSpPr>
        <xdr:cNvPr id="765" name="n_1aveValue【消防施設】&#10;有形固定資産減価償却率"/>
        <xdr:cNvSpPr txBox="1"/>
      </xdr:nvSpPr>
      <xdr:spPr>
        <a:xfrm>
          <a:off x="15266035" y="141795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40640</xdr:rowOff>
    </xdr:from>
    <xdr:ext cx="403225" cy="257175"/>
    <xdr:sp macro="" textlink="">
      <xdr:nvSpPr>
        <xdr:cNvPr id="766" name="n_2aveValue【消防施設】&#10;有形固定資産減価償却率"/>
        <xdr:cNvSpPr txBox="1"/>
      </xdr:nvSpPr>
      <xdr:spPr>
        <a:xfrm>
          <a:off x="14389735" y="14099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45720</xdr:rowOff>
    </xdr:from>
    <xdr:ext cx="403225" cy="259080"/>
    <xdr:sp macro="" textlink="">
      <xdr:nvSpPr>
        <xdr:cNvPr id="767" name="n_3aveValue【消防施設】&#10;有形固定資産減価償却率"/>
        <xdr:cNvSpPr txBox="1"/>
      </xdr:nvSpPr>
      <xdr:spPr>
        <a:xfrm>
          <a:off x="13500735" y="14104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76200</xdr:rowOff>
    </xdr:from>
    <xdr:ext cx="403225" cy="257175"/>
    <xdr:sp macro="" textlink="">
      <xdr:nvSpPr>
        <xdr:cNvPr id="768" name="n_4aveValue【消防施設】&#10;有形固定資産減価償却率"/>
        <xdr:cNvSpPr txBox="1"/>
      </xdr:nvSpPr>
      <xdr:spPr>
        <a:xfrm>
          <a:off x="12611735" y="141351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164465</xdr:rowOff>
    </xdr:from>
    <xdr:ext cx="405130" cy="259080"/>
    <xdr:sp macro="" textlink="">
      <xdr:nvSpPr>
        <xdr:cNvPr id="769" name="n_1mainValue【消防施設】&#10;有形固定資産減価償却率"/>
        <xdr:cNvSpPr txBox="1"/>
      </xdr:nvSpPr>
      <xdr:spPr>
        <a:xfrm>
          <a:off x="15266035" y="13709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114935</xdr:rowOff>
    </xdr:from>
    <xdr:ext cx="403225" cy="259080"/>
    <xdr:sp macro="" textlink="">
      <xdr:nvSpPr>
        <xdr:cNvPr id="770" name="n_2mainValue【消防施設】&#10;有形固定資産減価償却率"/>
        <xdr:cNvSpPr txBox="1"/>
      </xdr:nvSpPr>
      <xdr:spPr>
        <a:xfrm>
          <a:off x="14389735" y="13659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61595</xdr:rowOff>
    </xdr:from>
    <xdr:ext cx="403225" cy="259080"/>
    <xdr:sp macro="" textlink="">
      <xdr:nvSpPr>
        <xdr:cNvPr id="771" name="n_3mainValue【消防施設】&#10;有形固定資産減価償却率"/>
        <xdr:cNvSpPr txBox="1"/>
      </xdr:nvSpPr>
      <xdr:spPr>
        <a:xfrm>
          <a:off x="13500735" y="136061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95885</xdr:rowOff>
    </xdr:from>
    <xdr:ext cx="403225" cy="259080"/>
    <xdr:sp macro="" textlink="">
      <xdr:nvSpPr>
        <xdr:cNvPr id="772" name="n_4mainValue【消防施設】&#10;有形固定資産減価償却率"/>
        <xdr:cNvSpPr txBox="1"/>
      </xdr:nvSpPr>
      <xdr:spPr>
        <a:xfrm>
          <a:off x="12611735" y="13640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81" name="テキスト ボックス 780"/>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2" name="直線コネクタ 78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83" name="直線コネクタ 782"/>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784" name="テキスト ボックス 783"/>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85" name="直線コネクタ 784"/>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786" name="テキスト ボックス 785"/>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87" name="直線コネクタ 786"/>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788" name="テキスト ボックス 787"/>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89" name="直線コネクタ 788"/>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790" name="テキスト ボックス 789"/>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1" name="直線コネクタ 79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92" name="テキスト ボックス 791"/>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163830</xdr:rowOff>
    </xdr:from>
    <xdr:to xmlns:xdr="http://schemas.openxmlformats.org/drawingml/2006/spreadsheetDrawing">
      <xdr:col>116</xdr:col>
      <xdr:colOff>62865</xdr:colOff>
      <xdr:row>86</xdr:row>
      <xdr:rowOff>15240</xdr:rowOff>
    </xdr:to>
    <xdr:cxnSp macro="">
      <xdr:nvCxnSpPr>
        <xdr:cNvPr id="794" name="直線コネクタ 793"/>
        <xdr:cNvCxnSpPr/>
      </xdr:nvCxnSpPr>
      <xdr:spPr>
        <a:xfrm flipV="1">
          <a:off x="22160865" y="1353693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7175"/>
    <xdr:sp macro="" textlink="">
      <xdr:nvSpPr>
        <xdr:cNvPr id="795" name="【消防施設】&#10;一人当たり面積最小値テキスト"/>
        <xdr:cNvSpPr txBox="1"/>
      </xdr:nvSpPr>
      <xdr:spPr>
        <a:xfrm>
          <a:off x="22199600" y="14763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796" name="直線コネクタ 795"/>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110490</xdr:rowOff>
    </xdr:from>
    <xdr:ext cx="469900" cy="257175"/>
    <xdr:sp macro="" textlink="">
      <xdr:nvSpPr>
        <xdr:cNvPr id="797" name="【消防施設】&#10;一人当たり面積最大値テキスト"/>
        <xdr:cNvSpPr txBox="1"/>
      </xdr:nvSpPr>
      <xdr:spPr>
        <a:xfrm>
          <a:off x="22199600" y="13312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163830</xdr:rowOff>
    </xdr:from>
    <xdr:to xmlns:xdr="http://schemas.openxmlformats.org/drawingml/2006/spreadsheetDrawing">
      <xdr:col>116</xdr:col>
      <xdr:colOff>152400</xdr:colOff>
      <xdr:row>78</xdr:row>
      <xdr:rowOff>163830</xdr:rowOff>
    </xdr:to>
    <xdr:cxnSp macro="">
      <xdr:nvCxnSpPr>
        <xdr:cNvPr id="798" name="直線コネクタ 797"/>
        <xdr:cNvCxnSpPr/>
      </xdr:nvCxnSpPr>
      <xdr:spPr>
        <a:xfrm>
          <a:off x="22072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154940</xdr:rowOff>
    </xdr:from>
    <xdr:ext cx="469900" cy="257175"/>
    <xdr:sp macro="" textlink="">
      <xdr:nvSpPr>
        <xdr:cNvPr id="799" name="【消防施設】&#10;一人当たり面積平均値テキスト"/>
        <xdr:cNvSpPr txBox="1"/>
      </xdr:nvSpPr>
      <xdr:spPr>
        <a:xfrm>
          <a:off x="22199600" y="142138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132080</xdr:rowOff>
    </xdr:from>
    <xdr:to xmlns:xdr="http://schemas.openxmlformats.org/drawingml/2006/spreadsheetDrawing">
      <xdr:col>116</xdr:col>
      <xdr:colOff>114300</xdr:colOff>
      <xdr:row>84</xdr:row>
      <xdr:rowOff>61595</xdr:rowOff>
    </xdr:to>
    <xdr:sp macro="" textlink="">
      <xdr:nvSpPr>
        <xdr:cNvPr id="800" name="フローチャート: 判断 799"/>
        <xdr:cNvSpPr/>
      </xdr:nvSpPr>
      <xdr:spPr>
        <a:xfrm>
          <a:off x="221107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151765</xdr:rowOff>
    </xdr:from>
    <xdr:to xmlns:xdr="http://schemas.openxmlformats.org/drawingml/2006/spreadsheetDrawing">
      <xdr:col>112</xdr:col>
      <xdr:colOff>38100</xdr:colOff>
      <xdr:row>84</xdr:row>
      <xdr:rowOff>81915</xdr:rowOff>
    </xdr:to>
    <xdr:sp macro="" textlink="">
      <xdr:nvSpPr>
        <xdr:cNvPr id="801" name="フローチャート: 判断 800"/>
        <xdr:cNvSpPr/>
      </xdr:nvSpPr>
      <xdr:spPr>
        <a:xfrm>
          <a:off x="21272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149860</xdr:rowOff>
    </xdr:from>
    <xdr:to xmlns:xdr="http://schemas.openxmlformats.org/drawingml/2006/spreadsheetDrawing">
      <xdr:col>107</xdr:col>
      <xdr:colOff>101600</xdr:colOff>
      <xdr:row>84</xdr:row>
      <xdr:rowOff>80010</xdr:rowOff>
    </xdr:to>
    <xdr:sp macro="" textlink="">
      <xdr:nvSpPr>
        <xdr:cNvPr id="802" name="フローチャート: 判断 801"/>
        <xdr:cNvSpPr/>
      </xdr:nvSpPr>
      <xdr:spPr>
        <a:xfrm>
          <a:off x="203835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102870</xdr:rowOff>
    </xdr:to>
    <xdr:sp macro="" textlink="">
      <xdr:nvSpPr>
        <xdr:cNvPr id="803" name="フローチャート: 判断 802"/>
        <xdr:cNvSpPr/>
      </xdr:nvSpPr>
      <xdr:spPr>
        <a:xfrm>
          <a:off x="19494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170180</xdr:rowOff>
    </xdr:from>
    <xdr:to xmlns:xdr="http://schemas.openxmlformats.org/drawingml/2006/spreadsheetDrawing">
      <xdr:col>98</xdr:col>
      <xdr:colOff>38100</xdr:colOff>
      <xdr:row>84</xdr:row>
      <xdr:rowOff>100330</xdr:rowOff>
    </xdr:to>
    <xdr:sp macro="" textlink="">
      <xdr:nvSpPr>
        <xdr:cNvPr id="804" name="フローチャート: 判断 803"/>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5" name="テキスト ボックス 80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06" name="テキスト ボックス 80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07" name="テキスト ボックス 80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08" name="テキスト ボックス 80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09" name="テキスト ボックス 80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143510</xdr:rowOff>
    </xdr:from>
    <xdr:to xmlns:xdr="http://schemas.openxmlformats.org/drawingml/2006/spreadsheetDrawing">
      <xdr:col>116</xdr:col>
      <xdr:colOff>114300</xdr:colOff>
      <xdr:row>84</xdr:row>
      <xdr:rowOff>73025</xdr:rowOff>
    </xdr:to>
    <xdr:sp macro="" textlink="">
      <xdr:nvSpPr>
        <xdr:cNvPr id="810" name="楕円 809"/>
        <xdr:cNvSpPr/>
      </xdr:nvSpPr>
      <xdr:spPr>
        <a:xfrm>
          <a:off x="22110700" y="1437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121285</xdr:rowOff>
    </xdr:from>
    <xdr:ext cx="469900" cy="257175"/>
    <xdr:sp macro="" textlink="">
      <xdr:nvSpPr>
        <xdr:cNvPr id="811" name="【消防施設】&#10;一人当たり面積該当値テキスト"/>
        <xdr:cNvSpPr txBox="1"/>
      </xdr:nvSpPr>
      <xdr:spPr>
        <a:xfrm>
          <a:off x="22199600" y="14351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147320</xdr:rowOff>
    </xdr:from>
    <xdr:to xmlns:xdr="http://schemas.openxmlformats.org/drawingml/2006/spreadsheetDrawing">
      <xdr:col>112</xdr:col>
      <xdr:colOff>38100</xdr:colOff>
      <xdr:row>84</xdr:row>
      <xdr:rowOff>77470</xdr:rowOff>
    </xdr:to>
    <xdr:sp macro="" textlink="">
      <xdr:nvSpPr>
        <xdr:cNvPr id="812" name="楕円 811"/>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22225</xdr:rowOff>
    </xdr:from>
    <xdr:to xmlns:xdr="http://schemas.openxmlformats.org/drawingml/2006/spreadsheetDrawing">
      <xdr:col>116</xdr:col>
      <xdr:colOff>63500</xdr:colOff>
      <xdr:row>84</xdr:row>
      <xdr:rowOff>26670</xdr:rowOff>
    </xdr:to>
    <xdr:cxnSp macro="">
      <xdr:nvCxnSpPr>
        <xdr:cNvPr id="813" name="直線コネクタ 812"/>
        <xdr:cNvCxnSpPr/>
      </xdr:nvCxnSpPr>
      <xdr:spPr>
        <a:xfrm flipV="1">
          <a:off x="21323300" y="144240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166370</xdr:rowOff>
    </xdr:from>
    <xdr:to xmlns:xdr="http://schemas.openxmlformats.org/drawingml/2006/spreadsheetDrawing">
      <xdr:col>107</xdr:col>
      <xdr:colOff>101600</xdr:colOff>
      <xdr:row>84</xdr:row>
      <xdr:rowOff>95885</xdr:rowOff>
    </xdr:to>
    <xdr:sp macro="" textlink="">
      <xdr:nvSpPr>
        <xdr:cNvPr id="814" name="楕円 813"/>
        <xdr:cNvSpPr/>
      </xdr:nvSpPr>
      <xdr:spPr>
        <a:xfrm>
          <a:off x="20383500" y="1439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26670</xdr:rowOff>
    </xdr:from>
    <xdr:to xmlns:xdr="http://schemas.openxmlformats.org/drawingml/2006/spreadsheetDrawing">
      <xdr:col>111</xdr:col>
      <xdr:colOff>177800</xdr:colOff>
      <xdr:row>84</xdr:row>
      <xdr:rowOff>45085</xdr:rowOff>
    </xdr:to>
    <xdr:cxnSp macro="">
      <xdr:nvCxnSpPr>
        <xdr:cNvPr id="815" name="直線コネクタ 814"/>
        <xdr:cNvCxnSpPr/>
      </xdr:nvCxnSpPr>
      <xdr:spPr>
        <a:xfrm flipV="1">
          <a:off x="20434300" y="144284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170180</xdr:rowOff>
    </xdr:from>
    <xdr:to xmlns:xdr="http://schemas.openxmlformats.org/drawingml/2006/spreadsheetDrawing">
      <xdr:col>102</xdr:col>
      <xdr:colOff>165100</xdr:colOff>
      <xdr:row>84</xdr:row>
      <xdr:rowOff>100330</xdr:rowOff>
    </xdr:to>
    <xdr:sp macro="" textlink="">
      <xdr:nvSpPr>
        <xdr:cNvPr id="816" name="楕円 815"/>
        <xdr:cNvSpPr/>
      </xdr:nvSpPr>
      <xdr:spPr>
        <a:xfrm>
          <a:off x="19494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45085</xdr:rowOff>
    </xdr:from>
    <xdr:to xmlns:xdr="http://schemas.openxmlformats.org/drawingml/2006/spreadsheetDrawing">
      <xdr:col>107</xdr:col>
      <xdr:colOff>50800</xdr:colOff>
      <xdr:row>84</xdr:row>
      <xdr:rowOff>49530</xdr:rowOff>
    </xdr:to>
    <xdr:cxnSp macro="">
      <xdr:nvCxnSpPr>
        <xdr:cNvPr id="817" name="直線コネクタ 816"/>
        <xdr:cNvCxnSpPr/>
      </xdr:nvCxnSpPr>
      <xdr:spPr>
        <a:xfrm flipV="1">
          <a:off x="19545300" y="144468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818" name="楕円 817"/>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140970</xdr:rowOff>
    </xdr:from>
    <xdr:to xmlns:xdr="http://schemas.openxmlformats.org/drawingml/2006/spreadsheetDrawing">
      <xdr:col>102</xdr:col>
      <xdr:colOff>114300</xdr:colOff>
      <xdr:row>84</xdr:row>
      <xdr:rowOff>49530</xdr:rowOff>
    </xdr:to>
    <xdr:cxnSp macro="">
      <xdr:nvCxnSpPr>
        <xdr:cNvPr id="819" name="直線コネクタ 818"/>
        <xdr:cNvCxnSpPr/>
      </xdr:nvCxnSpPr>
      <xdr:spPr>
        <a:xfrm>
          <a:off x="18656300" y="143713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73025</xdr:rowOff>
    </xdr:from>
    <xdr:ext cx="469900" cy="259080"/>
    <xdr:sp macro="" textlink="">
      <xdr:nvSpPr>
        <xdr:cNvPr id="820" name="n_1aveValue【消防施設】&#10;一人当たり面積"/>
        <xdr:cNvSpPr txBox="1"/>
      </xdr:nvSpPr>
      <xdr:spPr>
        <a:xfrm>
          <a:off x="21075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96520</xdr:rowOff>
    </xdr:from>
    <xdr:ext cx="467995" cy="259080"/>
    <xdr:sp macro="" textlink="">
      <xdr:nvSpPr>
        <xdr:cNvPr id="821" name="n_2aveValue【消防施設】&#10;一人当たり面積"/>
        <xdr:cNvSpPr txBox="1"/>
      </xdr:nvSpPr>
      <xdr:spPr>
        <a:xfrm>
          <a:off x="20199350" y="14155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93980</xdr:rowOff>
    </xdr:from>
    <xdr:ext cx="467995" cy="259080"/>
    <xdr:sp macro="" textlink="">
      <xdr:nvSpPr>
        <xdr:cNvPr id="822" name="n_3aveValue【消防施設】&#10;一人当たり面積"/>
        <xdr:cNvSpPr txBox="1"/>
      </xdr:nvSpPr>
      <xdr:spPr>
        <a:xfrm>
          <a:off x="19310350" y="14495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91440</xdr:rowOff>
    </xdr:from>
    <xdr:ext cx="467995" cy="259080"/>
    <xdr:sp macro="" textlink="">
      <xdr:nvSpPr>
        <xdr:cNvPr id="823" name="n_4aveValue【消防施設】&#10;一人当たり面積"/>
        <xdr:cNvSpPr txBox="1"/>
      </xdr:nvSpPr>
      <xdr:spPr>
        <a:xfrm>
          <a:off x="18421350" y="14493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93980</xdr:rowOff>
    </xdr:from>
    <xdr:ext cx="469900" cy="259080"/>
    <xdr:sp macro="" textlink="">
      <xdr:nvSpPr>
        <xdr:cNvPr id="824" name="n_1mainValue【消防施設】&#10;一人当たり面積"/>
        <xdr:cNvSpPr txBox="1"/>
      </xdr:nvSpPr>
      <xdr:spPr>
        <a:xfrm>
          <a:off x="21075650" y="14152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86995</xdr:rowOff>
    </xdr:from>
    <xdr:ext cx="467995" cy="257175"/>
    <xdr:sp macro="" textlink="">
      <xdr:nvSpPr>
        <xdr:cNvPr id="825" name="n_2mainValue【消防施設】&#10;一人当たり面積"/>
        <xdr:cNvSpPr txBox="1"/>
      </xdr:nvSpPr>
      <xdr:spPr>
        <a:xfrm>
          <a:off x="20199350" y="14488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116840</xdr:rowOff>
    </xdr:from>
    <xdr:ext cx="467995" cy="259080"/>
    <xdr:sp macro="" textlink="">
      <xdr:nvSpPr>
        <xdr:cNvPr id="826" name="n_3mainValue【消防施設】&#10;一人当たり面積"/>
        <xdr:cNvSpPr txBox="1"/>
      </xdr:nvSpPr>
      <xdr:spPr>
        <a:xfrm>
          <a:off x="19310350" y="14175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7995" cy="259080"/>
    <xdr:sp macro="" textlink="">
      <xdr:nvSpPr>
        <xdr:cNvPr id="827" name="n_4mainValue【消防施設】&#10;一人当たり面積"/>
        <xdr:cNvSpPr txBox="1"/>
      </xdr:nvSpPr>
      <xdr:spPr>
        <a:xfrm>
          <a:off x="18421350" y="14095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36" name="テキスト ボックス 835"/>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7" name="直線コネクタ 83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38" name="テキスト ボックス 837"/>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39" name="直線コネクタ 83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40" name="テキスト ボックス 839"/>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1" name="直線コネクタ 84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2" name="テキスト ボックス 84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43" name="直線コネクタ 84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44" name="テキスト ボックス 843"/>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45" name="直線コネクタ 84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46" name="テキスト ボックス 84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47" name="直線コネクタ 84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48" name="テキスト ボックス 84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49" name="直線コネクタ 84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850" name="テキスト ボックス 849"/>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1" name="直線コネクタ 85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120650</xdr:rowOff>
    </xdr:from>
    <xdr:to xmlns:xdr="http://schemas.openxmlformats.org/drawingml/2006/spreadsheetDrawing">
      <xdr:col>85</xdr:col>
      <xdr:colOff>126365</xdr:colOff>
      <xdr:row>109</xdr:row>
      <xdr:rowOff>9525</xdr:rowOff>
    </xdr:to>
    <xdr:cxnSp macro="">
      <xdr:nvCxnSpPr>
        <xdr:cNvPr id="853" name="直線コネクタ 852"/>
        <xdr:cNvCxnSpPr/>
      </xdr:nvCxnSpPr>
      <xdr:spPr>
        <a:xfrm flipV="1">
          <a:off x="16318865" y="17094200"/>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13335</xdr:rowOff>
    </xdr:from>
    <xdr:ext cx="405130" cy="259080"/>
    <xdr:sp macro="" textlink="">
      <xdr:nvSpPr>
        <xdr:cNvPr id="854" name="【庁舎】&#10;有形固定資産減価償却率最小値テキスト"/>
        <xdr:cNvSpPr txBox="1"/>
      </xdr:nvSpPr>
      <xdr:spPr>
        <a:xfrm>
          <a:off x="16357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9525</xdr:rowOff>
    </xdr:from>
    <xdr:to xmlns:xdr="http://schemas.openxmlformats.org/drawingml/2006/spreadsheetDrawing">
      <xdr:col>86</xdr:col>
      <xdr:colOff>25400</xdr:colOff>
      <xdr:row>109</xdr:row>
      <xdr:rowOff>9525</xdr:rowOff>
    </xdr:to>
    <xdr:cxnSp macro="">
      <xdr:nvCxnSpPr>
        <xdr:cNvPr id="855" name="直線コネクタ 854"/>
        <xdr:cNvCxnSpPr/>
      </xdr:nvCxnSpPr>
      <xdr:spPr>
        <a:xfrm>
          <a:off x="16230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66675</xdr:rowOff>
    </xdr:from>
    <xdr:ext cx="340360" cy="257175"/>
    <xdr:sp macro="" textlink="">
      <xdr:nvSpPr>
        <xdr:cNvPr id="856" name="【庁舎】&#10;有形固定資産減価償却率最大値テキスト"/>
        <xdr:cNvSpPr txBox="1"/>
      </xdr:nvSpPr>
      <xdr:spPr>
        <a:xfrm>
          <a:off x="16357600" y="1686877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120650</xdr:rowOff>
    </xdr:from>
    <xdr:to xmlns:xdr="http://schemas.openxmlformats.org/drawingml/2006/spreadsheetDrawing">
      <xdr:col>86</xdr:col>
      <xdr:colOff>25400</xdr:colOff>
      <xdr:row>99</xdr:row>
      <xdr:rowOff>120650</xdr:rowOff>
    </xdr:to>
    <xdr:cxnSp macro="">
      <xdr:nvCxnSpPr>
        <xdr:cNvPr id="857" name="直線コネクタ 856"/>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5130" cy="257175"/>
    <xdr:sp macro="" textlink="">
      <xdr:nvSpPr>
        <xdr:cNvPr id="858" name="【庁舎】&#10;有形固定資産減価償却率平均値テキスト"/>
        <xdr:cNvSpPr txBox="1"/>
      </xdr:nvSpPr>
      <xdr:spPr>
        <a:xfrm>
          <a:off x="16357600" y="177571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859" name="フローチャート: 判断 858"/>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860" name="フローチャート: 判断 859"/>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69215</xdr:rowOff>
    </xdr:from>
    <xdr:to xmlns:xdr="http://schemas.openxmlformats.org/drawingml/2006/spreadsheetDrawing">
      <xdr:col>76</xdr:col>
      <xdr:colOff>165100</xdr:colOff>
      <xdr:row>104</xdr:row>
      <xdr:rowOff>170815</xdr:rowOff>
    </xdr:to>
    <xdr:sp macro="" textlink="">
      <xdr:nvSpPr>
        <xdr:cNvPr id="861" name="フローチャート: 判断 860"/>
        <xdr:cNvSpPr/>
      </xdr:nvSpPr>
      <xdr:spPr>
        <a:xfrm>
          <a:off x="14541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95885</xdr:rowOff>
    </xdr:from>
    <xdr:to xmlns:xdr="http://schemas.openxmlformats.org/drawingml/2006/spreadsheetDrawing">
      <xdr:col>72</xdr:col>
      <xdr:colOff>38100</xdr:colOff>
      <xdr:row>105</xdr:row>
      <xdr:rowOff>26035</xdr:rowOff>
    </xdr:to>
    <xdr:sp macro="" textlink="">
      <xdr:nvSpPr>
        <xdr:cNvPr id="862" name="フローチャート: 判断 861"/>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144780</xdr:rowOff>
    </xdr:from>
    <xdr:to xmlns:xdr="http://schemas.openxmlformats.org/drawingml/2006/spreadsheetDrawing">
      <xdr:col>67</xdr:col>
      <xdr:colOff>101600</xdr:colOff>
      <xdr:row>105</xdr:row>
      <xdr:rowOff>74930</xdr:rowOff>
    </xdr:to>
    <xdr:sp macro="" textlink="">
      <xdr:nvSpPr>
        <xdr:cNvPr id="863" name="フローチャート: 判断 862"/>
        <xdr:cNvSpPr/>
      </xdr:nvSpPr>
      <xdr:spPr>
        <a:xfrm>
          <a:off x="12763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4" name="テキスト ボックス 86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5" name="テキスト ボックス 86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6" name="テキスト ボックス 86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7" name="テキスト ボックス 86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68" name="テキスト ボックス 86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15875</xdr:rowOff>
    </xdr:from>
    <xdr:to xmlns:xdr="http://schemas.openxmlformats.org/drawingml/2006/spreadsheetDrawing">
      <xdr:col>85</xdr:col>
      <xdr:colOff>177800</xdr:colOff>
      <xdr:row>105</xdr:row>
      <xdr:rowOff>117475</xdr:rowOff>
    </xdr:to>
    <xdr:sp macro="" textlink="">
      <xdr:nvSpPr>
        <xdr:cNvPr id="869" name="楕円 868"/>
        <xdr:cNvSpPr/>
      </xdr:nvSpPr>
      <xdr:spPr>
        <a:xfrm>
          <a:off x="16268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166370</xdr:rowOff>
    </xdr:from>
    <xdr:ext cx="405130" cy="257175"/>
    <xdr:sp macro="" textlink="">
      <xdr:nvSpPr>
        <xdr:cNvPr id="870" name="【庁舎】&#10;有形固定資産減価償却率該当値テキスト"/>
        <xdr:cNvSpPr txBox="1"/>
      </xdr:nvSpPr>
      <xdr:spPr>
        <a:xfrm>
          <a:off x="16357600" y="179971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133350</xdr:rowOff>
    </xdr:from>
    <xdr:to xmlns:xdr="http://schemas.openxmlformats.org/drawingml/2006/spreadsheetDrawing">
      <xdr:col>81</xdr:col>
      <xdr:colOff>101600</xdr:colOff>
      <xdr:row>105</xdr:row>
      <xdr:rowOff>63500</xdr:rowOff>
    </xdr:to>
    <xdr:sp macro="" textlink="">
      <xdr:nvSpPr>
        <xdr:cNvPr id="871" name="楕円 870"/>
        <xdr:cNvSpPr/>
      </xdr:nvSpPr>
      <xdr:spPr>
        <a:xfrm>
          <a:off x="15430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12700</xdr:rowOff>
    </xdr:from>
    <xdr:to xmlns:xdr="http://schemas.openxmlformats.org/drawingml/2006/spreadsheetDrawing">
      <xdr:col>85</xdr:col>
      <xdr:colOff>127000</xdr:colOff>
      <xdr:row>105</xdr:row>
      <xdr:rowOff>66675</xdr:rowOff>
    </xdr:to>
    <xdr:cxnSp macro="">
      <xdr:nvCxnSpPr>
        <xdr:cNvPr id="872" name="直線コネクタ 871"/>
        <xdr:cNvCxnSpPr/>
      </xdr:nvCxnSpPr>
      <xdr:spPr>
        <a:xfrm>
          <a:off x="15481300" y="1801495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53340</xdr:rowOff>
    </xdr:from>
    <xdr:to xmlns:xdr="http://schemas.openxmlformats.org/drawingml/2006/spreadsheetDrawing">
      <xdr:col>76</xdr:col>
      <xdr:colOff>165100</xdr:colOff>
      <xdr:row>104</xdr:row>
      <xdr:rowOff>154940</xdr:rowOff>
    </xdr:to>
    <xdr:sp macro="" textlink="">
      <xdr:nvSpPr>
        <xdr:cNvPr id="873" name="楕円 872"/>
        <xdr:cNvSpPr/>
      </xdr:nvSpPr>
      <xdr:spPr>
        <a:xfrm>
          <a:off x="145415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104140</xdr:rowOff>
    </xdr:from>
    <xdr:to xmlns:xdr="http://schemas.openxmlformats.org/drawingml/2006/spreadsheetDrawing">
      <xdr:col>81</xdr:col>
      <xdr:colOff>50800</xdr:colOff>
      <xdr:row>105</xdr:row>
      <xdr:rowOff>12700</xdr:rowOff>
    </xdr:to>
    <xdr:cxnSp macro="">
      <xdr:nvCxnSpPr>
        <xdr:cNvPr id="874" name="直線コネクタ 873"/>
        <xdr:cNvCxnSpPr/>
      </xdr:nvCxnSpPr>
      <xdr:spPr>
        <a:xfrm>
          <a:off x="14592300" y="179349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15875</xdr:rowOff>
    </xdr:from>
    <xdr:to xmlns:xdr="http://schemas.openxmlformats.org/drawingml/2006/spreadsheetDrawing">
      <xdr:col>72</xdr:col>
      <xdr:colOff>38100</xdr:colOff>
      <xdr:row>104</xdr:row>
      <xdr:rowOff>117475</xdr:rowOff>
    </xdr:to>
    <xdr:sp macro="" textlink="">
      <xdr:nvSpPr>
        <xdr:cNvPr id="875" name="楕円 874"/>
        <xdr:cNvSpPr/>
      </xdr:nvSpPr>
      <xdr:spPr>
        <a:xfrm>
          <a:off x="13652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66675</xdr:rowOff>
    </xdr:from>
    <xdr:to xmlns:xdr="http://schemas.openxmlformats.org/drawingml/2006/spreadsheetDrawing">
      <xdr:col>76</xdr:col>
      <xdr:colOff>114300</xdr:colOff>
      <xdr:row>104</xdr:row>
      <xdr:rowOff>104140</xdr:rowOff>
    </xdr:to>
    <xdr:cxnSp macro="">
      <xdr:nvCxnSpPr>
        <xdr:cNvPr id="876" name="直線コネクタ 875"/>
        <xdr:cNvCxnSpPr/>
      </xdr:nvCxnSpPr>
      <xdr:spPr>
        <a:xfrm>
          <a:off x="13703300" y="1789747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74930</xdr:rowOff>
    </xdr:from>
    <xdr:to xmlns:xdr="http://schemas.openxmlformats.org/drawingml/2006/spreadsheetDrawing">
      <xdr:col>67</xdr:col>
      <xdr:colOff>101600</xdr:colOff>
      <xdr:row>107</xdr:row>
      <xdr:rowOff>4445</xdr:rowOff>
    </xdr:to>
    <xdr:sp macro="" textlink="">
      <xdr:nvSpPr>
        <xdr:cNvPr id="877" name="楕円 876"/>
        <xdr:cNvSpPr/>
      </xdr:nvSpPr>
      <xdr:spPr>
        <a:xfrm>
          <a:off x="12763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66675</xdr:rowOff>
    </xdr:from>
    <xdr:to xmlns:xdr="http://schemas.openxmlformats.org/drawingml/2006/spreadsheetDrawing">
      <xdr:col>71</xdr:col>
      <xdr:colOff>177800</xdr:colOff>
      <xdr:row>106</xdr:row>
      <xdr:rowOff>125095</xdr:rowOff>
    </xdr:to>
    <xdr:cxnSp macro="">
      <xdr:nvCxnSpPr>
        <xdr:cNvPr id="878" name="直線コネクタ 877"/>
        <xdr:cNvCxnSpPr/>
      </xdr:nvCxnSpPr>
      <xdr:spPr>
        <a:xfrm flipV="1">
          <a:off x="12814300" y="1789747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879" name="n_1aveValue【庁舎】&#10;有形固定資産減価償却率"/>
        <xdr:cNvSpPr txBox="1"/>
      </xdr:nvSpPr>
      <xdr:spPr>
        <a:xfrm>
          <a:off x="15266035"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161925</xdr:rowOff>
    </xdr:from>
    <xdr:ext cx="403225" cy="259080"/>
    <xdr:sp macro="" textlink="">
      <xdr:nvSpPr>
        <xdr:cNvPr id="880" name="n_2aveValue【庁舎】&#10;有形固定資産減価償却率"/>
        <xdr:cNvSpPr txBox="1"/>
      </xdr:nvSpPr>
      <xdr:spPr>
        <a:xfrm>
          <a:off x="14389735" y="17992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17780</xdr:rowOff>
    </xdr:from>
    <xdr:ext cx="403225" cy="257175"/>
    <xdr:sp macro="" textlink="">
      <xdr:nvSpPr>
        <xdr:cNvPr id="881" name="n_3aveValue【庁舎】&#10;有形固定資産減価償却率"/>
        <xdr:cNvSpPr txBox="1"/>
      </xdr:nvSpPr>
      <xdr:spPr>
        <a:xfrm>
          <a:off x="13500735" y="18020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91440</xdr:rowOff>
    </xdr:from>
    <xdr:ext cx="403225" cy="259080"/>
    <xdr:sp macro="" textlink="">
      <xdr:nvSpPr>
        <xdr:cNvPr id="882" name="n_4aveValue【庁舎】&#10;有形固定資産減価償却率"/>
        <xdr:cNvSpPr txBox="1"/>
      </xdr:nvSpPr>
      <xdr:spPr>
        <a:xfrm>
          <a:off x="12611735" y="17750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54610</xdr:rowOff>
    </xdr:from>
    <xdr:ext cx="405130" cy="257175"/>
    <xdr:sp macro="" textlink="">
      <xdr:nvSpPr>
        <xdr:cNvPr id="883" name="n_1mainValue【庁舎】&#10;有形固定資産減価償却率"/>
        <xdr:cNvSpPr txBox="1"/>
      </xdr:nvSpPr>
      <xdr:spPr>
        <a:xfrm>
          <a:off x="15266035" y="180568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171450</xdr:rowOff>
    </xdr:from>
    <xdr:ext cx="403225" cy="259080"/>
    <xdr:sp macro="" textlink="">
      <xdr:nvSpPr>
        <xdr:cNvPr id="884" name="n_2mainValue【庁舎】&#10;有形固定資産減価償却率"/>
        <xdr:cNvSpPr txBox="1"/>
      </xdr:nvSpPr>
      <xdr:spPr>
        <a:xfrm>
          <a:off x="14389735" y="17659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133985</xdr:rowOff>
    </xdr:from>
    <xdr:ext cx="403225" cy="257175"/>
    <xdr:sp macro="" textlink="">
      <xdr:nvSpPr>
        <xdr:cNvPr id="885" name="n_3mainValue【庁舎】&#10;有形固定資産減価償却率"/>
        <xdr:cNvSpPr txBox="1"/>
      </xdr:nvSpPr>
      <xdr:spPr>
        <a:xfrm>
          <a:off x="13500735" y="176218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167005</xdr:rowOff>
    </xdr:from>
    <xdr:ext cx="403225" cy="257175"/>
    <xdr:sp macro="" textlink="">
      <xdr:nvSpPr>
        <xdr:cNvPr id="886" name="n_4mainValue【庁舎】&#10;有形固定資産減価償却率"/>
        <xdr:cNvSpPr txBox="1"/>
      </xdr:nvSpPr>
      <xdr:spPr>
        <a:xfrm>
          <a:off x="12611735" y="183407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95" name="テキスト ボックス 894"/>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6" name="直線コネクタ 89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5455" cy="259080"/>
    <xdr:sp macro="" textlink="">
      <xdr:nvSpPr>
        <xdr:cNvPr id="897" name="テキスト ボックス 896"/>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98" name="直線コネクタ 89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899" name="テキスト ボックス 898"/>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0" name="直線コネクタ 89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901" name="テキスト ボックス 900"/>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2" name="直線コネクタ 90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903" name="テキスト ボックス 902"/>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04" name="直線コネクタ 90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905" name="テキスト ボックス 904"/>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06" name="直線コネクタ 90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907" name="テキスト ボックス 906"/>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8" name="直線コネクタ 90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09" name="テキスト ボックス 908"/>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139700</xdr:rowOff>
    </xdr:from>
    <xdr:to xmlns:xdr="http://schemas.openxmlformats.org/drawingml/2006/spreadsheetDrawing">
      <xdr:col>116</xdr:col>
      <xdr:colOff>62865</xdr:colOff>
      <xdr:row>109</xdr:row>
      <xdr:rowOff>30480</xdr:rowOff>
    </xdr:to>
    <xdr:cxnSp macro="">
      <xdr:nvCxnSpPr>
        <xdr:cNvPr id="911" name="直線コネクタ 910"/>
        <xdr:cNvCxnSpPr/>
      </xdr:nvCxnSpPr>
      <xdr:spPr>
        <a:xfrm flipV="1">
          <a:off x="22160865" y="1728470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34290</xdr:rowOff>
    </xdr:from>
    <xdr:ext cx="469900" cy="259080"/>
    <xdr:sp macro="" textlink="">
      <xdr:nvSpPr>
        <xdr:cNvPr id="912" name="【庁舎】&#10;一人当たり面積最小値テキスト"/>
        <xdr:cNvSpPr txBox="1"/>
      </xdr:nvSpPr>
      <xdr:spPr>
        <a:xfrm>
          <a:off x="22199600" y="1872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30480</xdr:rowOff>
    </xdr:from>
    <xdr:to xmlns:xdr="http://schemas.openxmlformats.org/drawingml/2006/spreadsheetDrawing">
      <xdr:col>116</xdr:col>
      <xdr:colOff>152400</xdr:colOff>
      <xdr:row>109</xdr:row>
      <xdr:rowOff>30480</xdr:rowOff>
    </xdr:to>
    <xdr:cxnSp macro="">
      <xdr:nvCxnSpPr>
        <xdr:cNvPr id="913" name="直線コネクタ 912"/>
        <xdr:cNvCxnSpPr/>
      </xdr:nvCxnSpPr>
      <xdr:spPr>
        <a:xfrm>
          <a:off x="22072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86360</xdr:rowOff>
    </xdr:from>
    <xdr:ext cx="469900" cy="257175"/>
    <xdr:sp macro="" textlink="">
      <xdr:nvSpPr>
        <xdr:cNvPr id="914" name="【庁舎】&#10;一人当たり面積最大値テキスト"/>
        <xdr:cNvSpPr txBox="1"/>
      </xdr:nvSpPr>
      <xdr:spPr>
        <a:xfrm>
          <a:off x="22199600" y="17059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139700</xdr:rowOff>
    </xdr:from>
    <xdr:to xmlns:xdr="http://schemas.openxmlformats.org/drawingml/2006/spreadsheetDrawing">
      <xdr:col>116</xdr:col>
      <xdr:colOff>152400</xdr:colOff>
      <xdr:row>100</xdr:row>
      <xdr:rowOff>139700</xdr:rowOff>
    </xdr:to>
    <xdr:cxnSp macro="">
      <xdr:nvCxnSpPr>
        <xdr:cNvPr id="915" name="直線コネクタ 914"/>
        <xdr:cNvCxnSpPr/>
      </xdr:nvCxnSpPr>
      <xdr:spPr>
        <a:xfrm>
          <a:off x="22072600" y="1728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74930</xdr:rowOff>
    </xdr:from>
    <xdr:ext cx="469900" cy="257175"/>
    <xdr:sp macro="" textlink="">
      <xdr:nvSpPr>
        <xdr:cNvPr id="916" name="【庁舎】&#10;一人当たり面積平均値テキスト"/>
        <xdr:cNvSpPr txBox="1"/>
      </xdr:nvSpPr>
      <xdr:spPr>
        <a:xfrm>
          <a:off x="22199600" y="180771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52070</xdr:rowOff>
    </xdr:from>
    <xdr:to xmlns:xdr="http://schemas.openxmlformats.org/drawingml/2006/spreadsheetDrawing">
      <xdr:col>116</xdr:col>
      <xdr:colOff>114300</xdr:colOff>
      <xdr:row>106</xdr:row>
      <xdr:rowOff>153670</xdr:rowOff>
    </xdr:to>
    <xdr:sp macro="" textlink="">
      <xdr:nvSpPr>
        <xdr:cNvPr id="917" name="フローチャート: 判断 916"/>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918" name="フローチャート: 判断 917"/>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96520</xdr:rowOff>
    </xdr:from>
    <xdr:to xmlns:xdr="http://schemas.openxmlformats.org/drawingml/2006/spreadsheetDrawing">
      <xdr:col>107</xdr:col>
      <xdr:colOff>101600</xdr:colOff>
      <xdr:row>107</xdr:row>
      <xdr:rowOff>26670</xdr:rowOff>
    </xdr:to>
    <xdr:sp macro="" textlink="">
      <xdr:nvSpPr>
        <xdr:cNvPr id="919" name="フローチャート: 判断 918"/>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114300</xdr:rowOff>
    </xdr:from>
    <xdr:to xmlns:xdr="http://schemas.openxmlformats.org/drawingml/2006/spreadsheetDrawing">
      <xdr:col>102</xdr:col>
      <xdr:colOff>165100</xdr:colOff>
      <xdr:row>107</xdr:row>
      <xdr:rowOff>44450</xdr:rowOff>
    </xdr:to>
    <xdr:sp macro="" textlink="">
      <xdr:nvSpPr>
        <xdr:cNvPr id="920" name="フローチャート: 判断 919"/>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1270</xdr:rowOff>
    </xdr:from>
    <xdr:to xmlns:xdr="http://schemas.openxmlformats.org/drawingml/2006/spreadsheetDrawing">
      <xdr:col>98</xdr:col>
      <xdr:colOff>38100</xdr:colOff>
      <xdr:row>107</xdr:row>
      <xdr:rowOff>102870</xdr:rowOff>
    </xdr:to>
    <xdr:sp macro="" textlink="">
      <xdr:nvSpPr>
        <xdr:cNvPr id="921" name="フローチャート: 判断 920"/>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2" name="テキスト ボックス 92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3" name="テキスト ボックス 92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4" name="テキスト ボックス 92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5" name="テキスト ボックス 92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6" name="テキスト ボックス 92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142240</xdr:rowOff>
    </xdr:from>
    <xdr:to xmlns:xdr="http://schemas.openxmlformats.org/drawingml/2006/spreadsheetDrawing">
      <xdr:col>116</xdr:col>
      <xdr:colOff>114300</xdr:colOff>
      <xdr:row>108</xdr:row>
      <xdr:rowOff>72390</xdr:rowOff>
    </xdr:to>
    <xdr:sp macro="" textlink="">
      <xdr:nvSpPr>
        <xdr:cNvPr id="927" name="楕円 926"/>
        <xdr:cNvSpPr/>
      </xdr:nvSpPr>
      <xdr:spPr>
        <a:xfrm>
          <a:off x="22110700" y="184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120650</xdr:rowOff>
    </xdr:from>
    <xdr:ext cx="469900" cy="257175"/>
    <xdr:sp macro="" textlink="">
      <xdr:nvSpPr>
        <xdr:cNvPr id="928" name="【庁舎】&#10;一人当たり面積該当値テキスト"/>
        <xdr:cNvSpPr txBox="1"/>
      </xdr:nvSpPr>
      <xdr:spPr>
        <a:xfrm>
          <a:off x="22199600" y="18465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147320</xdr:rowOff>
    </xdr:from>
    <xdr:to xmlns:xdr="http://schemas.openxmlformats.org/drawingml/2006/spreadsheetDrawing">
      <xdr:col>112</xdr:col>
      <xdr:colOff>38100</xdr:colOff>
      <xdr:row>108</xdr:row>
      <xdr:rowOff>77470</xdr:rowOff>
    </xdr:to>
    <xdr:sp macro="" textlink="">
      <xdr:nvSpPr>
        <xdr:cNvPr id="929" name="楕円 928"/>
        <xdr:cNvSpPr/>
      </xdr:nvSpPr>
      <xdr:spPr>
        <a:xfrm>
          <a:off x="21272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21590</xdr:rowOff>
    </xdr:from>
    <xdr:to xmlns:xdr="http://schemas.openxmlformats.org/drawingml/2006/spreadsheetDrawing">
      <xdr:col>116</xdr:col>
      <xdr:colOff>63500</xdr:colOff>
      <xdr:row>108</xdr:row>
      <xdr:rowOff>26670</xdr:rowOff>
    </xdr:to>
    <xdr:cxnSp macro="">
      <xdr:nvCxnSpPr>
        <xdr:cNvPr id="930" name="直線コネクタ 929"/>
        <xdr:cNvCxnSpPr/>
      </xdr:nvCxnSpPr>
      <xdr:spPr>
        <a:xfrm flipV="1">
          <a:off x="21323300" y="185381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156210</xdr:rowOff>
    </xdr:from>
    <xdr:to xmlns:xdr="http://schemas.openxmlformats.org/drawingml/2006/spreadsheetDrawing">
      <xdr:col>107</xdr:col>
      <xdr:colOff>101600</xdr:colOff>
      <xdr:row>108</xdr:row>
      <xdr:rowOff>86360</xdr:rowOff>
    </xdr:to>
    <xdr:sp macro="" textlink="">
      <xdr:nvSpPr>
        <xdr:cNvPr id="931" name="楕円 930"/>
        <xdr:cNvSpPr/>
      </xdr:nvSpPr>
      <xdr:spPr>
        <a:xfrm>
          <a:off x="20383500" y="185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26670</xdr:rowOff>
    </xdr:from>
    <xdr:to xmlns:xdr="http://schemas.openxmlformats.org/drawingml/2006/spreadsheetDrawing">
      <xdr:col>111</xdr:col>
      <xdr:colOff>177800</xdr:colOff>
      <xdr:row>108</xdr:row>
      <xdr:rowOff>35560</xdr:rowOff>
    </xdr:to>
    <xdr:cxnSp macro="">
      <xdr:nvCxnSpPr>
        <xdr:cNvPr id="932" name="直線コネクタ 931"/>
        <xdr:cNvCxnSpPr/>
      </xdr:nvCxnSpPr>
      <xdr:spPr>
        <a:xfrm flipV="1">
          <a:off x="20434300" y="185432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166370</xdr:rowOff>
    </xdr:from>
    <xdr:to xmlns:xdr="http://schemas.openxmlformats.org/drawingml/2006/spreadsheetDrawing">
      <xdr:col>102</xdr:col>
      <xdr:colOff>165100</xdr:colOff>
      <xdr:row>108</xdr:row>
      <xdr:rowOff>96520</xdr:rowOff>
    </xdr:to>
    <xdr:sp macro="" textlink="">
      <xdr:nvSpPr>
        <xdr:cNvPr id="933" name="楕円 932"/>
        <xdr:cNvSpPr/>
      </xdr:nvSpPr>
      <xdr:spPr>
        <a:xfrm>
          <a:off x="19494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35560</xdr:rowOff>
    </xdr:from>
    <xdr:to xmlns:xdr="http://schemas.openxmlformats.org/drawingml/2006/spreadsheetDrawing">
      <xdr:col>107</xdr:col>
      <xdr:colOff>50800</xdr:colOff>
      <xdr:row>108</xdr:row>
      <xdr:rowOff>45720</xdr:rowOff>
    </xdr:to>
    <xdr:cxnSp macro="">
      <xdr:nvCxnSpPr>
        <xdr:cNvPr id="934" name="直線コネクタ 933"/>
        <xdr:cNvCxnSpPr/>
      </xdr:nvCxnSpPr>
      <xdr:spPr>
        <a:xfrm flipV="1">
          <a:off x="19545300" y="185521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170180</xdr:rowOff>
    </xdr:from>
    <xdr:to xmlns:xdr="http://schemas.openxmlformats.org/drawingml/2006/spreadsheetDrawing">
      <xdr:col>98</xdr:col>
      <xdr:colOff>38100</xdr:colOff>
      <xdr:row>108</xdr:row>
      <xdr:rowOff>100330</xdr:rowOff>
    </xdr:to>
    <xdr:sp macro="" textlink="">
      <xdr:nvSpPr>
        <xdr:cNvPr id="935" name="楕円 934"/>
        <xdr:cNvSpPr/>
      </xdr:nvSpPr>
      <xdr:spPr>
        <a:xfrm>
          <a:off x="18605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45720</xdr:rowOff>
    </xdr:from>
    <xdr:to xmlns:xdr="http://schemas.openxmlformats.org/drawingml/2006/spreadsheetDrawing">
      <xdr:col>102</xdr:col>
      <xdr:colOff>114300</xdr:colOff>
      <xdr:row>108</xdr:row>
      <xdr:rowOff>49530</xdr:rowOff>
    </xdr:to>
    <xdr:cxnSp macro="">
      <xdr:nvCxnSpPr>
        <xdr:cNvPr id="936" name="直線コネクタ 935"/>
        <xdr:cNvCxnSpPr/>
      </xdr:nvCxnSpPr>
      <xdr:spPr>
        <a:xfrm flipV="1">
          <a:off x="18656300" y="18562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24130</xdr:rowOff>
    </xdr:from>
    <xdr:ext cx="469900" cy="259080"/>
    <xdr:sp macro="" textlink="">
      <xdr:nvSpPr>
        <xdr:cNvPr id="937"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43180</xdr:rowOff>
    </xdr:from>
    <xdr:ext cx="467995" cy="257175"/>
    <xdr:sp macro="" textlink="">
      <xdr:nvSpPr>
        <xdr:cNvPr id="938" name="n_2aveValue【庁舎】&#10;一人当たり面積"/>
        <xdr:cNvSpPr txBox="1"/>
      </xdr:nvSpPr>
      <xdr:spPr>
        <a:xfrm>
          <a:off x="20199350" y="180454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60960</xdr:rowOff>
    </xdr:from>
    <xdr:ext cx="467995" cy="259080"/>
    <xdr:sp macro="" textlink="">
      <xdr:nvSpPr>
        <xdr:cNvPr id="939" name="n_3aveValue【庁舎】&#10;一人当たり面積"/>
        <xdr:cNvSpPr txBox="1"/>
      </xdr:nvSpPr>
      <xdr:spPr>
        <a:xfrm>
          <a:off x="19310350" y="18063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119380</xdr:rowOff>
    </xdr:from>
    <xdr:ext cx="467995" cy="259080"/>
    <xdr:sp macro="" textlink="">
      <xdr:nvSpPr>
        <xdr:cNvPr id="940" name="n_4aveValue【庁舎】&#10;一人当たり面積"/>
        <xdr:cNvSpPr txBox="1"/>
      </xdr:nvSpPr>
      <xdr:spPr>
        <a:xfrm>
          <a:off x="18421350" y="181216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68580</xdr:rowOff>
    </xdr:from>
    <xdr:ext cx="469900" cy="259080"/>
    <xdr:sp macro="" textlink="">
      <xdr:nvSpPr>
        <xdr:cNvPr id="941" name="n_1mainValue【庁舎】&#10;一人当たり面積"/>
        <xdr:cNvSpPr txBox="1"/>
      </xdr:nvSpPr>
      <xdr:spPr>
        <a:xfrm>
          <a:off x="21075650" y="1858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77470</xdr:rowOff>
    </xdr:from>
    <xdr:ext cx="467995" cy="257175"/>
    <xdr:sp macro="" textlink="">
      <xdr:nvSpPr>
        <xdr:cNvPr id="942" name="n_2mainValue【庁舎】&#10;一人当たり面積"/>
        <xdr:cNvSpPr txBox="1"/>
      </xdr:nvSpPr>
      <xdr:spPr>
        <a:xfrm>
          <a:off x="20199350" y="18594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87630</xdr:rowOff>
    </xdr:from>
    <xdr:ext cx="467995" cy="257175"/>
    <xdr:sp macro="" textlink="">
      <xdr:nvSpPr>
        <xdr:cNvPr id="943" name="n_3mainValue【庁舎】&#10;一人当たり面積"/>
        <xdr:cNvSpPr txBox="1"/>
      </xdr:nvSpPr>
      <xdr:spPr>
        <a:xfrm>
          <a:off x="19310350" y="186042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91440</xdr:rowOff>
    </xdr:from>
    <xdr:ext cx="467995" cy="259080"/>
    <xdr:sp macro="" textlink="">
      <xdr:nvSpPr>
        <xdr:cNvPr id="944" name="n_4mainValue【庁舎】&#10;一人当たり面積"/>
        <xdr:cNvSpPr txBox="1"/>
      </xdr:nvSpPr>
      <xdr:spPr>
        <a:xfrm>
          <a:off x="18421350" y="18608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全ての施設において、住民一人あたりの面積が類似団体を下回っている。</a:t>
          </a:r>
          <a:r>
            <a:rPr kumimoji="1" lang="ja-JP" altLang="en-US" sz="1100">
              <a:latin typeface="ＭＳ Ｐゴシック"/>
              <a:ea typeface="ＭＳ Ｐゴシック"/>
            </a:rPr>
            <a:t>しかし、面積が広いほど維持管理コストは膨らむ傾向があることや、最小限の施設面積で必要な設備が整備されたコンパクトで効率性のある状態が、人口減少の進んでいる当町においてむしろ望ましい施設マネジメントとも考えられる。今後も、</a:t>
          </a:r>
          <a:r>
            <a:rPr kumimoji="1" lang="ja-JP" altLang="en-US" sz="1100">
              <a:latin typeface="ＭＳ Ｐゴシック"/>
              <a:ea typeface="ＭＳ Ｐゴシック"/>
            </a:rPr>
            <a:t>施設の更新・長寿命化等の実施にあたっては、面積にとらわれず、施設ごとの最適性を考えていく必要がある。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なお、一般廃棄物処理施設、消防施設（町所有の消防団詰所・器具置場除く）については、町単独で施設を所有せず、広域で事業を実施しているため、一部事務組合の所有資産が按分計上されている。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50">
              <a:latin typeface="ＭＳ Ｐゴシック"/>
              <a:ea typeface="ＭＳ Ｐゴシック"/>
            </a:rPr>
            <a:t>令和５年度は、引き続き新型コロナウイルス感染症等の影響から、基準財政収入額が対前年度比で3,502千円の減となったことに対して、基準財政需要額が92,404千円の増となったため、財政力指数は前年度から0.2%減少となった。</a:t>
          </a:r>
          <a:endParaRPr kumimoji="1" lang="ja-JP" altLang="en-US" sz="1050">
            <a:latin typeface="ＭＳ Ｐゴシック"/>
            <a:ea typeface="ＭＳ Ｐゴシック"/>
          </a:endParaRPr>
        </a:p>
        <a:p>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　現状は、類似団</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体との比較では継続して上回っているが、これまで上回っていた</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全国平均と比較すると、今回、同数値となり、また、令和５年度に事業が完了した</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建築事業に伴い、財源として多額の起債を起こしていることから、今後元利償還金が大幅に増額となることが想定されているため、財政力指数の減少が見込まれる。引き続き人口減少に備えた施策や経常的経費のコスト削減等による歳出の見直しなどを推進する。歳入においても、主に税収の徴収向上対策を中心とする歳入確保及び財政基盤の強化に努めていく。</a:t>
          </a:r>
          <a:endParaRPr kumimoji="1" lang="ja-JP" altLang="en-US" sz="105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730"/>
    <xdr:sp macro="" textlink="">
      <xdr:nvSpPr>
        <xdr:cNvPr id="53" name="テキスト ボックス 52"/>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5" name="テキスト ボックス 54"/>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730"/>
    <xdr:sp macro="" textlink="">
      <xdr:nvSpPr>
        <xdr:cNvPr id="57" name="テキスト ボックス 56"/>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1271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2730"/>
    <xdr:sp macro="" textlink="">
      <xdr:nvSpPr>
        <xdr:cNvPr id="66" name="財政力最大値テキスト"/>
        <xdr:cNvSpPr txBox="1"/>
      </xdr:nvSpPr>
      <xdr:spPr>
        <a:xfrm>
          <a:off x="5041900" y="58705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89535</xdr:rowOff>
    </xdr:from>
    <xdr:to xmlns:xdr="http://schemas.openxmlformats.org/drawingml/2006/spreadsheetDrawing">
      <xdr:col>23</xdr:col>
      <xdr:colOff>133350</xdr:colOff>
      <xdr:row>41</xdr:row>
      <xdr:rowOff>116205</xdr:rowOff>
    </xdr:to>
    <xdr:cxnSp macro="">
      <xdr:nvCxnSpPr>
        <xdr:cNvPr id="68" name="直線コネクタ 67"/>
        <xdr:cNvCxnSpPr/>
      </xdr:nvCxnSpPr>
      <xdr:spPr>
        <a:xfrm>
          <a:off x="4114800" y="711898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13970</xdr:rowOff>
    </xdr:from>
    <xdr:ext cx="762000" cy="259080"/>
    <xdr:sp macro="" textlink="">
      <xdr:nvSpPr>
        <xdr:cNvPr id="69" name="財政力平均値テキスト"/>
        <xdr:cNvSpPr txBox="1"/>
      </xdr:nvSpPr>
      <xdr:spPr>
        <a:xfrm>
          <a:off x="5041900" y="721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76200</xdr:rowOff>
    </xdr:from>
    <xdr:to xmlns:xdr="http://schemas.openxmlformats.org/drawingml/2006/spreadsheetDrawing">
      <xdr:col>19</xdr:col>
      <xdr:colOff>133350</xdr:colOff>
      <xdr:row>41</xdr:row>
      <xdr:rowOff>89535</xdr:rowOff>
    </xdr:to>
    <xdr:cxnSp macro="">
      <xdr:nvCxnSpPr>
        <xdr:cNvPr id="71" name="直線コネクタ 70"/>
        <xdr:cNvCxnSpPr/>
      </xdr:nvCxnSpPr>
      <xdr:spPr>
        <a:xfrm>
          <a:off x="3225800" y="7105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27940</xdr:rowOff>
    </xdr:from>
    <xdr:to xmlns:xdr="http://schemas.openxmlformats.org/drawingml/2006/spreadsheetDrawing">
      <xdr:col>19</xdr:col>
      <xdr:colOff>184150</xdr:colOff>
      <xdr:row>42</xdr:row>
      <xdr:rowOff>129540</xdr:rowOff>
    </xdr:to>
    <xdr:sp macro="" textlink="">
      <xdr:nvSpPr>
        <xdr:cNvPr id="72" name="フローチャート: 判断 71"/>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114300</xdr:rowOff>
    </xdr:from>
    <xdr:ext cx="736600" cy="259080"/>
    <xdr:sp macro="" textlink="">
      <xdr:nvSpPr>
        <xdr:cNvPr id="73" name="テキスト ボックス 72"/>
        <xdr:cNvSpPr txBox="1"/>
      </xdr:nvSpPr>
      <xdr:spPr>
        <a:xfrm>
          <a:off x="3733800" y="731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36195</xdr:rowOff>
    </xdr:from>
    <xdr:to xmlns:xdr="http://schemas.openxmlformats.org/drawingml/2006/spreadsheetDrawing">
      <xdr:col>15</xdr:col>
      <xdr:colOff>82550</xdr:colOff>
      <xdr:row>41</xdr:row>
      <xdr:rowOff>76200</xdr:rowOff>
    </xdr:to>
    <xdr:cxnSp macro="">
      <xdr:nvCxnSpPr>
        <xdr:cNvPr id="74" name="直線コネクタ 73"/>
        <xdr:cNvCxnSpPr/>
      </xdr:nvCxnSpPr>
      <xdr:spPr>
        <a:xfrm>
          <a:off x="2336800" y="7065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114300</xdr:rowOff>
    </xdr:from>
    <xdr:ext cx="762000" cy="259080"/>
    <xdr:sp macro="" textlink="">
      <xdr:nvSpPr>
        <xdr:cNvPr id="76" name="テキスト ボックス 75"/>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36195</xdr:rowOff>
    </xdr:from>
    <xdr:to xmlns:xdr="http://schemas.openxmlformats.org/drawingml/2006/spreadsheetDrawing">
      <xdr:col>11</xdr:col>
      <xdr:colOff>31750</xdr:colOff>
      <xdr:row>41</xdr:row>
      <xdr:rowOff>36195</xdr:rowOff>
    </xdr:to>
    <xdr:cxnSp macro="">
      <xdr:nvCxnSpPr>
        <xdr:cNvPr id="77" name="直線コネクタ 76"/>
        <xdr:cNvCxnSpPr/>
      </xdr:nvCxnSpPr>
      <xdr:spPr>
        <a:xfrm>
          <a:off x="1447800" y="70656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8" name="フローチャート: 判断 77"/>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74930</xdr:rowOff>
    </xdr:from>
    <xdr:ext cx="762000" cy="252730"/>
    <xdr:sp macro="" textlink="">
      <xdr:nvSpPr>
        <xdr:cNvPr id="79" name="テキスト ボックス 78"/>
        <xdr:cNvSpPr txBox="1"/>
      </xdr:nvSpPr>
      <xdr:spPr>
        <a:xfrm>
          <a:off x="1955800" y="7275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74930</xdr:rowOff>
    </xdr:from>
    <xdr:ext cx="762000" cy="252730"/>
    <xdr:sp macro="" textlink="">
      <xdr:nvSpPr>
        <xdr:cNvPr id="81" name="テキスト ボックス 80"/>
        <xdr:cNvSpPr txBox="1"/>
      </xdr:nvSpPr>
      <xdr:spPr>
        <a:xfrm>
          <a:off x="1066800" y="7275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65405</xdr:rowOff>
    </xdr:from>
    <xdr:to xmlns:xdr="http://schemas.openxmlformats.org/drawingml/2006/spreadsheetDrawing">
      <xdr:col>23</xdr:col>
      <xdr:colOff>184150</xdr:colOff>
      <xdr:row>41</xdr:row>
      <xdr:rowOff>167005</xdr:rowOff>
    </xdr:to>
    <xdr:sp macro="" textlink="">
      <xdr:nvSpPr>
        <xdr:cNvPr id="87" name="楕円 86"/>
        <xdr:cNvSpPr/>
      </xdr:nvSpPr>
      <xdr:spPr>
        <a:xfrm>
          <a:off x="49022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81915</xdr:rowOff>
    </xdr:from>
    <xdr:ext cx="762000" cy="259080"/>
    <xdr:sp macro="" textlink="">
      <xdr:nvSpPr>
        <xdr:cNvPr id="88" name="財政力該当値テキスト"/>
        <xdr:cNvSpPr txBox="1"/>
      </xdr:nvSpPr>
      <xdr:spPr>
        <a:xfrm>
          <a:off x="50419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38735</xdr:rowOff>
    </xdr:from>
    <xdr:to xmlns:xdr="http://schemas.openxmlformats.org/drawingml/2006/spreadsheetDrawing">
      <xdr:col>19</xdr:col>
      <xdr:colOff>184150</xdr:colOff>
      <xdr:row>41</xdr:row>
      <xdr:rowOff>140335</xdr:rowOff>
    </xdr:to>
    <xdr:sp macro="" textlink="">
      <xdr:nvSpPr>
        <xdr:cNvPr id="89" name="楕円 88"/>
        <xdr:cNvSpPr/>
      </xdr:nvSpPr>
      <xdr:spPr>
        <a:xfrm>
          <a:off x="4064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150495</xdr:rowOff>
    </xdr:from>
    <xdr:ext cx="736600" cy="259080"/>
    <xdr:sp macro="" textlink="">
      <xdr:nvSpPr>
        <xdr:cNvPr id="90" name="テキスト ボックス 89"/>
        <xdr:cNvSpPr txBox="1"/>
      </xdr:nvSpPr>
      <xdr:spPr>
        <a:xfrm>
          <a:off x="3733800" y="6837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25400</xdr:rowOff>
    </xdr:from>
    <xdr:to xmlns:xdr="http://schemas.openxmlformats.org/drawingml/2006/spreadsheetDrawing">
      <xdr:col>15</xdr:col>
      <xdr:colOff>133350</xdr:colOff>
      <xdr:row>41</xdr:row>
      <xdr:rowOff>127000</xdr:rowOff>
    </xdr:to>
    <xdr:sp macro="" textlink="">
      <xdr:nvSpPr>
        <xdr:cNvPr id="91" name="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137160</xdr:rowOff>
    </xdr:from>
    <xdr:ext cx="762000" cy="259080"/>
    <xdr:sp macro="" textlink="">
      <xdr:nvSpPr>
        <xdr:cNvPr id="92" name="テキスト ボックス 91"/>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93" name="楕円 92"/>
        <xdr:cNvSpPr/>
      </xdr:nvSpPr>
      <xdr:spPr>
        <a:xfrm>
          <a:off x="2286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97790</xdr:rowOff>
    </xdr:from>
    <xdr:ext cx="762000" cy="252730"/>
    <xdr:sp macro="" textlink="">
      <xdr:nvSpPr>
        <xdr:cNvPr id="94" name="テキスト ボックス 93"/>
        <xdr:cNvSpPr txBox="1"/>
      </xdr:nvSpPr>
      <xdr:spPr>
        <a:xfrm>
          <a:off x="1955800" y="6784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156845</xdr:rowOff>
    </xdr:from>
    <xdr:to xmlns:xdr="http://schemas.openxmlformats.org/drawingml/2006/spreadsheetDrawing">
      <xdr:col>7</xdr:col>
      <xdr:colOff>31750</xdr:colOff>
      <xdr:row>41</xdr:row>
      <xdr:rowOff>86995</xdr:rowOff>
    </xdr:to>
    <xdr:sp macro="" textlink="">
      <xdr:nvSpPr>
        <xdr:cNvPr id="95" name="楕円 94"/>
        <xdr:cNvSpPr/>
      </xdr:nvSpPr>
      <xdr:spPr>
        <a:xfrm>
          <a:off x="1397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97790</xdr:rowOff>
    </xdr:from>
    <xdr:ext cx="762000" cy="252730"/>
    <xdr:sp macro="" textlink="">
      <xdr:nvSpPr>
        <xdr:cNvPr id="96" name="テキスト ボックス 95"/>
        <xdr:cNvSpPr txBox="1"/>
      </xdr:nvSpPr>
      <xdr:spPr>
        <a:xfrm>
          <a:off x="1066800" y="6784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99" name="テキスト ボックス 98"/>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令和５年度は、主に人件費や公債費の増加により、対前年度比で1.1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％上昇した。類似団体平均と比較すると令和５年度は3.0％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下回っており、ある程度の財政構造の弾力性を維持しているが、人件費をはじめとする経常的経費は年々増加傾向にあり、特に公債費においては、横瀬小学校校舎整備事業で多額の起債を起こしているため、元金償還がピークとなる令和７、８年度以降は経常収支比率の上昇が見込まれる。今後とも、事務事業の見直しを更に進めるとともに、既存事業の優先度を改めて検証し、優先度の低い事務事業は計画的に廃止・縮小を進めていきたい。</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2" name="テキスト ボックス 111"/>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730"/>
    <xdr:sp macro="" textlink="">
      <xdr:nvSpPr>
        <xdr:cNvPr id="120" name="テキスト ボックス 119"/>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730"/>
    <xdr:sp macro="" textlink="">
      <xdr:nvSpPr>
        <xdr:cNvPr id="122" name="テキスト ボックス 121"/>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10160</xdr:rowOff>
    </xdr:from>
    <xdr:to xmlns:xdr="http://schemas.openxmlformats.org/drawingml/2006/spreadsheetDrawing">
      <xdr:col>23</xdr:col>
      <xdr:colOff>133350</xdr:colOff>
      <xdr:row>66</xdr:row>
      <xdr:rowOff>130810</xdr:rowOff>
    </xdr:to>
    <xdr:cxnSp macro="">
      <xdr:nvCxnSpPr>
        <xdr:cNvPr id="126" name="直線コネクタ 125"/>
        <xdr:cNvCxnSpPr/>
      </xdr:nvCxnSpPr>
      <xdr:spPr>
        <a:xfrm flipV="1">
          <a:off x="4953000" y="9954260"/>
          <a:ext cx="0" cy="1492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102870</xdr:rowOff>
    </xdr:from>
    <xdr:ext cx="762000" cy="259080"/>
    <xdr:sp macro="" textlink="">
      <xdr:nvSpPr>
        <xdr:cNvPr id="127" name="財政構造の弾力性最小値テキスト"/>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28" name="直線コネクタ 127"/>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96520</xdr:rowOff>
    </xdr:from>
    <xdr:ext cx="762000" cy="259080"/>
    <xdr:sp macro="" textlink="">
      <xdr:nvSpPr>
        <xdr:cNvPr id="129" name="財政構造の弾力性最大値テキスト"/>
        <xdr:cNvSpPr txBox="1"/>
      </xdr:nvSpPr>
      <xdr:spPr>
        <a:xfrm>
          <a:off x="5041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10160</xdr:rowOff>
    </xdr:from>
    <xdr:to xmlns:xdr="http://schemas.openxmlformats.org/drawingml/2006/spreadsheetDrawing">
      <xdr:col>24</xdr:col>
      <xdr:colOff>12700</xdr:colOff>
      <xdr:row>58</xdr:row>
      <xdr:rowOff>10160</xdr:rowOff>
    </xdr:to>
    <xdr:cxnSp macro="">
      <xdr:nvCxnSpPr>
        <xdr:cNvPr id="130" name="直線コネクタ 129"/>
        <xdr:cNvCxnSpPr/>
      </xdr:nvCxnSpPr>
      <xdr:spPr>
        <a:xfrm>
          <a:off x="4864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83185</xdr:rowOff>
    </xdr:from>
    <xdr:to xmlns:xdr="http://schemas.openxmlformats.org/drawingml/2006/spreadsheetDrawing">
      <xdr:col>23</xdr:col>
      <xdr:colOff>133350</xdr:colOff>
      <xdr:row>61</xdr:row>
      <xdr:rowOff>127635</xdr:rowOff>
    </xdr:to>
    <xdr:cxnSp macro="">
      <xdr:nvCxnSpPr>
        <xdr:cNvPr id="131" name="直線コネクタ 130"/>
        <xdr:cNvCxnSpPr/>
      </xdr:nvCxnSpPr>
      <xdr:spPr>
        <a:xfrm>
          <a:off x="4114800" y="1054163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169545</xdr:rowOff>
    </xdr:from>
    <xdr:ext cx="762000" cy="252730"/>
    <xdr:sp macro="" textlink="">
      <xdr:nvSpPr>
        <xdr:cNvPr id="132" name="財政構造の弾力性平均値テキスト"/>
        <xdr:cNvSpPr txBox="1"/>
      </xdr:nvSpPr>
      <xdr:spPr>
        <a:xfrm>
          <a:off x="5041900" y="1062799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3" name="フローチャート: 判断 132"/>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112395</xdr:rowOff>
    </xdr:from>
    <xdr:to xmlns:xdr="http://schemas.openxmlformats.org/drawingml/2006/spreadsheetDrawing">
      <xdr:col>19</xdr:col>
      <xdr:colOff>133350</xdr:colOff>
      <xdr:row>61</xdr:row>
      <xdr:rowOff>83185</xdr:rowOff>
    </xdr:to>
    <xdr:cxnSp macro="">
      <xdr:nvCxnSpPr>
        <xdr:cNvPr id="134" name="直線コネクタ 133"/>
        <xdr:cNvCxnSpPr/>
      </xdr:nvCxnSpPr>
      <xdr:spPr>
        <a:xfrm>
          <a:off x="3225800" y="1022794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161290</xdr:rowOff>
    </xdr:from>
    <xdr:to xmlns:xdr="http://schemas.openxmlformats.org/drawingml/2006/spreadsheetDrawing">
      <xdr:col>19</xdr:col>
      <xdr:colOff>184150</xdr:colOff>
      <xdr:row>62</xdr:row>
      <xdr:rowOff>91440</xdr:rowOff>
    </xdr:to>
    <xdr:sp macro="" textlink="">
      <xdr:nvSpPr>
        <xdr:cNvPr id="135" name="フローチャート: 判断 134"/>
        <xdr:cNvSpPr/>
      </xdr:nvSpPr>
      <xdr:spPr>
        <a:xfrm>
          <a:off x="40640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76200</xdr:rowOff>
    </xdr:from>
    <xdr:ext cx="736600" cy="252730"/>
    <xdr:sp macro="" textlink="">
      <xdr:nvSpPr>
        <xdr:cNvPr id="136" name="テキスト ボックス 135"/>
        <xdr:cNvSpPr txBox="1"/>
      </xdr:nvSpPr>
      <xdr:spPr>
        <a:xfrm>
          <a:off x="3733800" y="107061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112395</xdr:rowOff>
    </xdr:from>
    <xdr:to xmlns:xdr="http://schemas.openxmlformats.org/drawingml/2006/spreadsheetDrawing">
      <xdr:col>15</xdr:col>
      <xdr:colOff>82550</xdr:colOff>
      <xdr:row>61</xdr:row>
      <xdr:rowOff>103505</xdr:rowOff>
    </xdr:to>
    <xdr:cxnSp macro="">
      <xdr:nvCxnSpPr>
        <xdr:cNvPr id="137" name="直線コネクタ 136"/>
        <xdr:cNvCxnSpPr/>
      </xdr:nvCxnSpPr>
      <xdr:spPr>
        <a:xfrm flipV="1">
          <a:off x="2336800" y="10227945"/>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29210</xdr:rowOff>
    </xdr:from>
    <xdr:to xmlns:xdr="http://schemas.openxmlformats.org/drawingml/2006/spreadsheetDrawing">
      <xdr:col>15</xdr:col>
      <xdr:colOff>133350</xdr:colOff>
      <xdr:row>61</xdr:row>
      <xdr:rowOff>130175</xdr:rowOff>
    </xdr:to>
    <xdr:sp macro="" textlink="">
      <xdr:nvSpPr>
        <xdr:cNvPr id="138" name="フローチャート: 判断 137"/>
        <xdr:cNvSpPr/>
      </xdr:nvSpPr>
      <xdr:spPr>
        <a:xfrm>
          <a:off x="3175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9" name="テキスト ボックス 138"/>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103505</xdr:rowOff>
    </xdr:from>
    <xdr:to xmlns:xdr="http://schemas.openxmlformats.org/drawingml/2006/spreadsheetDrawing">
      <xdr:col>11</xdr:col>
      <xdr:colOff>31750</xdr:colOff>
      <xdr:row>62</xdr:row>
      <xdr:rowOff>92710</xdr:rowOff>
    </xdr:to>
    <xdr:cxnSp macro="">
      <xdr:nvCxnSpPr>
        <xdr:cNvPr id="140" name="直線コネクタ 139"/>
        <xdr:cNvCxnSpPr/>
      </xdr:nvCxnSpPr>
      <xdr:spPr>
        <a:xfrm flipV="1">
          <a:off x="1447800" y="1056195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122555</xdr:rowOff>
    </xdr:from>
    <xdr:to xmlns:xdr="http://schemas.openxmlformats.org/drawingml/2006/spreadsheetDrawing">
      <xdr:col>11</xdr:col>
      <xdr:colOff>82550</xdr:colOff>
      <xdr:row>63</xdr:row>
      <xdr:rowOff>52705</xdr:rowOff>
    </xdr:to>
    <xdr:sp macro="" textlink="">
      <xdr:nvSpPr>
        <xdr:cNvPr id="141" name="フローチャート: 判断 140"/>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37465</xdr:rowOff>
    </xdr:from>
    <xdr:ext cx="762000" cy="259080"/>
    <xdr:sp macro="" textlink="">
      <xdr:nvSpPr>
        <xdr:cNvPr id="142" name="テキスト ボックス 141"/>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162560</xdr:rowOff>
    </xdr:from>
    <xdr:to xmlns:xdr="http://schemas.openxmlformats.org/drawingml/2006/spreadsheetDrawing">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77470</xdr:rowOff>
    </xdr:from>
    <xdr:ext cx="762000" cy="252730"/>
    <xdr:sp macro="" textlink="">
      <xdr:nvSpPr>
        <xdr:cNvPr id="144" name="テキスト ボックス 143"/>
        <xdr:cNvSpPr txBox="1"/>
      </xdr:nvSpPr>
      <xdr:spPr>
        <a:xfrm>
          <a:off x="1066800" y="10878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5" name="テキスト ボックス 144"/>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6" name="テキスト ボックス 145"/>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7" name="テキスト ボックス 146"/>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8" name="テキスト ボックス 147"/>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49" name="テキスト ボックス 148"/>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76835</xdr:rowOff>
    </xdr:from>
    <xdr:to xmlns:xdr="http://schemas.openxmlformats.org/drawingml/2006/spreadsheetDrawing">
      <xdr:col>23</xdr:col>
      <xdr:colOff>184150</xdr:colOff>
      <xdr:row>62</xdr:row>
      <xdr:rowOff>6985</xdr:rowOff>
    </xdr:to>
    <xdr:sp macro="" textlink="">
      <xdr:nvSpPr>
        <xdr:cNvPr id="150" name="楕円 149"/>
        <xdr:cNvSpPr/>
      </xdr:nvSpPr>
      <xdr:spPr>
        <a:xfrm>
          <a:off x="49022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93345</xdr:rowOff>
    </xdr:from>
    <xdr:ext cx="762000" cy="259080"/>
    <xdr:sp macro="" textlink="">
      <xdr:nvSpPr>
        <xdr:cNvPr id="151" name="財政構造の弾力性該当値テキスト"/>
        <xdr:cNvSpPr txBox="1"/>
      </xdr:nvSpPr>
      <xdr:spPr>
        <a:xfrm>
          <a:off x="5041900" y="1038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32385</xdr:rowOff>
    </xdr:from>
    <xdr:to xmlns:xdr="http://schemas.openxmlformats.org/drawingml/2006/spreadsheetDrawing">
      <xdr:col>19</xdr:col>
      <xdr:colOff>184150</xdr:colOff>
      <xdr:row>61</xdr:row>
      <xdr:rowOff>133985</xdr:rowOff>
    </xdr:to>
    <xdr:sp macro="" textlink="">
      <xdr:nvSpPr>
        <xdr:cNvPr id="152" name="楕円 151"/>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144145</xdr:rowOff>
    </xdr:from>
    <xdr:ext cx="736600" cy="252730"/>
    <xdr:sp macro="" textlink="">
      <xdr:nvSpPr>
        <xdr:cNvPr id="153" name="テキスト ボックス 152"/>
        <xdr:cNvSpPr txBox="1"/>
      </xdr:nvSpPr>
      <xdr:spPr>
        <a:xfrm>
          <a:off x="3733800" y="102596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61595</xdr:rowOff>
    </xdr:from>
    <xdr:to xmlns:xdr="http://schemas.openxmlformats.org/drawingml/2006/spreadsheetDrawing">
      <xdr:col>15</xdr:col>
      <xdr:colOff>133350</xdr:colOff>
      <xdr:row>59</xdr:row>
      <xdr:rowOff>163195</xdr:rowOff>
    </xdr:to>
    <xdr:sp macro="" textlink="">
      <xdr:nvSpPr>
        <xdr:cNvPr id="154" name="楕円 153"/>
        <xdr:cNvSpPr/>
      </xdr:nvSpPr>
      <xdr:spPr>
        <a:xfrm>
          <a:off x="3175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1905</xdr:rowOff>
    </xdr:from>
    <xdr:ext cx="762000" cy="259080"/>
    <xdr:sp macro="" textlink="">
      <xdr:nvSpPr>
        <xdr:cNvPr id="155" name="テキスト ボックス 154"/>
        <xdr:cNvSpPr txBox="1"/>
      </xdr:nvSpPr>
      <xdr:spPr>
        <a:xfrm>
          <a:off x="2844800" y="9946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52705</xdr:rowOff>
    </xdr:from>
    <xdr:to xmlns:xdr="http://schemas.openxmlformats.org/drawingml/2006/spreadsheetDrawing">
      <xdr:col>11</xdr:col>
      <xdr:colOff>82550</xdr:colOff>
      <xdr:row>61</xdr:row>
      <xdr:rowOff>154940</xdr:rowOff>
    </xdr:to>
    <xdr:sp macro="" textlink="">
      <xdr:nvSpPr>
        <xdr:cNvPr id="156" name="楕円 155"/>
        <xdr:cNvSpPr/>
      </xdr:nvSpPr>
      <xdr:spPr>
        <a:xfrm>
          <a:off x="2286000" y="10511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164465</xdr:rowOff>
    </xdr:from>
    <xdr:ext cx="762000" cy="259080"/>
    <xdr:sp macro="" textlink="">
      <xdr:nvSpPr>
        <xdr:cNvPr id="157" name="テキスト ボックス 156"/>
        <xdr:cNvSpPr txBox="1"/>
      </xdr:nvSpPr>
      <xdr:spPr>
        <a:xfrm>
          <a:off x="1955800" y="10280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41910</xdr:rowOff>
    </xdr:from>
    <xdr:to xmlns:xdr="http://schemas.openxmlformats.org/drawingml/2006/spreadsheetDrawing">
      <xdr:col>7</xdr:col>
      <xdr:colOff>31750</xdr:colOff>
      <xdr:row>62</xdr:row>
      <xdr:rowOff>143510</xdr:rowOff>
    </xdr:to>
    <xdr:sp macro="" textlink="">
      <xdr:nvSpPr>
        <xdr:cNvPr id="158" name="楕円 157"/>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153670</xdr:rowOff>
    </xdr:from>
    <xdr:ext cx="762000" cy="259080"/>
    <xdr:sp macro="" textlink="">
      <xdr:nvSpPr>
        <xdr:cNvPr id="159" name="テキスト ボックス 158"/>
        <xdr:cNvSpPr txBox="1"/>
      </xdr:nvSpPr>
      <xdr:spPr>
        <a:xfrm>
          <a:off x="1066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2" name="テキスト ボックス 161"/>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[185,061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物件費等は、対前年度比3.5％の減となっており、</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類似団体平均を大きく下回っているものの、町の人口が毎年度減少となっていることに対し人件費</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対前年度4</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増</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の決算額は増加していることなどから、人口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人当たり人件費・物件費等決算額は増加している。</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件費では人事院勧告に基づく給与改定に伴い、給料、期末手当、勤勉手当及び時間外勤務手当が増額したことが主な要因である。物件費等については、大半を委託料が占めており、職員のみで対応不可能な業務や、事務の効率化を考えると委託すべき部分も多く一概に判断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難しいが、</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経費削減の意識を再度強く持ち、見直しを行うことで</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経常経費の削減に努める。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3" name="テキスト ボックス 172"/>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730"/>
    <xdr:sp macro="" textlink="">
      <xdr:nvSpPr>
        <xdr:cNvPr id="177" name="テキスト ボックス 176"/>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730"/>
    <xdr:sp macro="" textlink="">
      <xdr:nvSpPr>
        <xdr:cNvPr id="179" name="テキスト ボックス 178"/>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117475</xdr:rowOff>
    </xdr:from>
    <xdr:to xmlns:xdr="http://schemas.openxmlformats.org/drawingml/2006/spreadsheetDrawing">
      <xdr:col>23</xdr:col>
      <xdr:colOff>133350</xdr:colOff>
      <xdr:row>89</xdr:row>
      <xdr:rowOff>155575</xdr:rowOff>
    </xdr:to>
    <xdr:cxnSp macro="">
      <xdr:nvCxnSpPr>
        <xdr:cNvPr id="188" name="直線コネクタ 187"/>
        <xdr:cNvCxnSpPr/>
      </xdr:nvCxnSpPr>
      <xdr:spPr>
        <a:xfrm flipV="1">
          <a:off x="4953000" y="14004925"/>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127635</xdr:rowOff>
    </xdr:from>
    <xdr:ext cx="762000" cy="259080"/>
    <xdr:sp macro="" textlink="">
      <xdr:nvSpPr>
        <xdr:cNvPr id="189" name="人件費・物件費等の状況最小値テキスト"/>
        <xdr:cNvSpPr txBox="1"/>
      </xdr:nvSpPr>
      <xdr:spPr>
        <a:xfrm>
          <a:off x="5041900" y="153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1,204,139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155575</xdr:rowOff>
    </xdr:from>
    <xdr:to xmlns:xdr="http://schemas.openxmlformats.org/drawingml/2006/spreadsheetDrawing">
      <xdr:col>24</xdr:col>
      <xdr:colOff>12700</xdr:colOff>
      <xdr:row>89</xdr:row>
      <xdr:rowOff>155575</xdr:rowOff>
    </xdr:to>
    <xdr:cxnSp macro="">
      <xdr:nvCxnSpPr>
        <xdr:cNvPr id="190" name="直線コネクタ 189"/>
        <xdr:cNvCxnSpPr/>
      </xdr:nvCxnSpPr>
      <xdr:spPr>
        <a:xfrm>
          <a:off x="48641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32385</xdr:rowOff>
    </xdr:from>
    <xdr:ext cx="762000" cy="252730"/>
    <xdr:sp macro="" textlink="">
      <xdr:nvSpPr>
        <xdr:cNvPr id="191" name="人件費・物件費等の状況最大値テキスト"/>
        <xdr:cNvSpPr txBox="1"/>
      </xdr:nvSpPr>
      <xdr:spPr>
        <a:xfrm>
          <a:off x="5041900" y="137483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117475</xdr:rowOff>
    </xdr:from>
    <xdr:to xmlns:xdr="http://schemas.openxmlformats.org/drawingml/2006/spreadsheetDrawing">
      <xdr:col>24</xdr:col>
      <xdr:colOff>12700</xdr:colOff>
      <xdr:row>81</xdr:row>
      <xdr:rowOff>117475</xdr:rowOff>
    </xdr:to>
    <xdr:cxnSp macro="">
      <xdr:nvCxnSpPr>
        <xdr:cNvPr id="192" name="直線コネクタ 191"/>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161290</xdr:rowOff>
    </xdr:from>
    <xdr:to xmlns:xdr="http://schemas.openxmlformats.org/drawingml/2006/spreadsheetDrawing">
      <xdr:col>23</xdr:col>
      <xdr:colOff>133350</xdr:colOff>
      <xdr:row>81</xdr:row>
      <xdr:rowOff>163195</xdr:rowOff>
    </xdr:to>
    <xdr:cxnSp macro="">
      <xdr:nvCxnSpPr>
        <xdr:cNvPr id="193" name="直線コネクタ 192"/>
        <xdr:cNvCxnSpPr/>
      </xdr:nvCxnSpPr>
      <xdr:spPr>
        <a:xfrm flipV="1">
          <a:off x="4114800" y="140487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66040</xdr:rowOff>
    </xdr:from>
    <xdr:ext cx="762000" cy="252730"/>
    <xdr:sp macro="" textlink="">
      <xdr:nvSpPr>
        <xdr:cNvPr id="194" name="人件費・物件費等の状況平均値テキスト"/>
        <xdr:cNvSpPr txBox="1"/>
      </xdr:nvSpPr>
      <xdr:spPr>
        <a:xfrm>
          <a:off x="5041900" y="141249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93980</xdr:rowOff>
    </xdr:from>
    <xdr:to xmlns:xdr="http://schemas.openxmlformats.org/drawingml/2006/spreadsheetDrawing">
      <xdr:col>23</xdr:col>
      <xdr:colOff>184150</xdr:colOff>
      <xdr:row>83</xdr:row>
      <xdr:rowOff>24130</xdr:rowOff>
    </xdr:to>
    <xdr:sp macro="" textlink="">
      <xdr:nvSpPr>
        <xdr:cNvPr id="195" name="フローチャート: 判断 194"/>
        <xdr:cNvSpPr/>
      </xdr:nvSpPr>
      <xdr:spPr>
        <a:xfrm>
          <a:off x="4902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154940</xdr:rowOff>
    </xdr:from>
    <xdr:to xmlns:xdr="http://schemas.openxmlformats.org/drawingml/2006/spreadsheetDrawing">
      <xdr:col>19</xdr:col>
      <xdr:colOff>133350</xdr:colOff>
      <xdr:row>81</xdr:row>
      <xdr:rowOff>163195</xdr:rowOff>
    </xdr:to>
    <xdr:cxnSp macro="">
      <xdr:nvCxnSpPr>
        <xdr:cNvPr id="196" name="直線コネクタ 195"/>
        <xdr:cNvCxnSpPr/>
      </xdr:nvCxnSpPr>
      <xdr:spPr>
        <a:xfrm>
          <a:off x="3225800" y="140423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81915</xdr:rowOff>
    </xdr:from>
    <xdr:to xmlns:xdr="http://schemas.openxmlformats.org/drawingml/2006/spreadsheetDrawing">
      <xdr:col>19</xdr:col>
      <xdr:colOff>184150</xdr:colOff>
      <xdr:row>83</xdr:row>
      <xdr:rowOff>12065</xdr:rowOff>
    </xdr:to>
    <xdr:sp macro="" textlink="">
      <xdr:nvSpPr>
        <xdr:cNvPr id="197" name="フローチャート: 判断 196"/>
        <xdr:cNvSpPr/>
      </xdr:nvSpPr>
      <xdr:spPr>
        <a:xfrm>
          <a:off x="4064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168910</xdr:rowOff>
    </xdr:from>
    <xdr:ext cx="736600" cy="252730"/>
    <xdr:sp macro="" textlink="">
      <xdr:nvSpPr>
        <xdr:cNvPr id="198" name="テキスト ボックス 197"/>
        <xdr:cNvSpPr txBox="1"/>
      </xdr:nvSpPr>
      <xdr:spPr>
        <a:xfrm>
          <a:off x="3733800" y="142278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140970</xdr:rowOff>
    </xdr:from>
    <xdr:to xmlns:xdr="http://schemas.openxmlformats.org/drawingml/2006/spreadsheetDrawing">
      <xdr:col>15</xdr:col>
      <xdr:colOff>82550</xdr:colOff>
      <xdr:row>81</xdr:row>
      <xdr:rowOff>154940</xdr:rowOff>
    </xdr:to>
    <xdr:cxnSp macro="">
      <xdr:nvCxnSpPr>
        <xdr:cNvPr id="199" name="直線コネクタ 198"/>
        <xdr:cNvCxnSpPr/>
      </xdr:nvCxnSpPr>
      <xdr:spPr>
        <a:xfrm>
          <a:off x="2336800" y="140284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59055</xdr:rowOff>
    </xdr:from>
    <xdr:to xmlns:xdr="http://schemas.openxmlformats.org/drawingml/2006/spreadsheetDrawing">
      <xdr:col>15</xdr:col>
      <xdr:colOff>133350</xdr:colOff>
      <xdr:row>82</xdr:row>
      <xdr:rowOff>160655</xdr:rowOff>
    </xdr:to>
    <xdr:sp macro="" textlink="">
      <xdr:nvSpPr>
        <xdr:cNvPr id="200" name="フローチャート: 判断 199"/>
        <xdr:cNvSpPr/>
      </xdr:nvSpPr>
      <xdr:spPr>
        <a:xfrm>
          <a:off x="317500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145415</xdr:rowOff>
    </xdr:from>
    <xdr:ext cx="762000" cy="252730"/>
    <xdr:sp macro="" textlink="">
      <xdr:nvSpPr>
        <xdr:cNvPr id="201" name="テキスト ボックス 200"/>
        <xdr:cNvSpPr txBox="1"/>
      </xdr:nvSpPr>
      <xdr:spPr>
        <a:xfrm>
          <a:off x="2844800" y="142043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121285</xdr:rowOff>
    </xdr:from>
    <xdr:to xmlns:xdr="http://schemas.openxmlformats.org/drawingml/2006/spreadsheetDrawing">
      <xdr:col>11</xdr:col>
      <xdr:colOff>31750</xdr:colOff>
      <xdr:row>81</xdr:row>
      <xdr:rowOff>140970</xdr:rowOff>
    </xdr:to>
    <xdr:cxnSp macro="">
      <xdr:nvCxnSpPr>
        <xdr:cNvPr id="202" name="直線コネクタ 201"/>
        <xdr:cNvCxnSpPr/>
      </xdr:nvCxnSpPr>
      <xdr:spPr>
        <a:xfrm>
          <a:off x="1447800" y="140087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45085</xdr:rowOff>
    </xdr:from>
    <xdr:to xmlns:xdr="http://schemas.openxmlformats.org/drawingml/2006/spreadsheetDrawing">
      <xdr:col>11</xdr:col>
      <xdr:colOff>82550</xdr:colOff>
      <xdr:row>82</xdr:row>
      <xdr:rowOff>146685</xdr:rowOff>
    </xdr:to>
    <xdr:sp macro="" textlink="">
      <xdr:nvSpPr>
        <xdr:cNvPr id="203" name="フローチャート: 判断 202"/>
        <xdr:cNvSpPr/>
      </xdr:nvSpPr>
      <xdr:spPr>
        <a:xfrm>
          <a:off x="22860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132080</xdr:rowOff>
    </xdr:from>
    <xdr:ext cx="762000" cy="252730"/>
    <xdr:sp macro="" textlink="">
      <xdr:nvSpPr>
        <xdr:cNvPr id="204" name="テキスト ボックス 203"/>
        <xdr:cNvSpPr txBox="1"/>
      </xdr:nvSpPr>
      <xdr:spPr>
        <a:xfrm>
          <a:off x="1955800" y="14190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22225</xdr:rowOff>
    </xdr:from>
    <xdr:to xmlns:xdr="http://schemas.openxmlformats.org/drawingml/2006/spreadsheetDrawing">
      <xdr:col>7</xdr:col>
      <xdr:colOff>31750</xdr:colOff>
      <xdr:row>82</xdr:row>
      <xdr:rowOff>123825</xdr:rowOff>
    </xdr:to>
    <xdr:sp macro="" textlink="">
      <xdr:nvSpPr>
        <xdr:cNvPr id="205" name="フローチャート: 判断 204"/>
        <xdr:cNvSpPr/>
      </xdr:nvSpPr>
      <xdr:spPr>
        <a:xfrm>
          <a:off x="1397000"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109220</xdr:rowOff>
    </xdr:from>
    <xdr:ext cx="762000" cy="252730"/>
    <xdr:sp macro="" textlink="">
      <xdr:nvSpPr>
        <xdr:cNvPr id="206" name="テキスト ボックス 205"/>
        <xdr:cNvSpPr txBox="1"/>
      </xdr:nvSpPr>
      <xdr:spPr>
        <a:xfrm>
          <a:off x="1066800" y="14168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110490</xdr:rowOff>
    </xdr:from>
    <xdr:to xmlns:xdr="http://schemas.openxmlformats.org/drawingml/2006/spreadsheetDrawing">
      <xdr:col>23</xdr:col>
      <xdr:colOff>184150</xdr:colOff>
      <xdr:row>82</xdr:row>
      <xdr:rowOff>40640</xdr:rowOff>
    </xdr:to>
    <xdr:sp macro="" textlink="">
      <xdr:nvSpPr>
        <xdr:cNvPr id="212" name="楕円 211"/>
        <xdr:cNvSpPr/>
      </xdr:nvSpPr>
      <xdr:spPr>
        <a:xfrm>
          <a:off x="4902200" y="13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31750</xdr:rowOff>
    </xdr:from>
    <xdr:ext cx="762000" cy="252730"/>
    <xdr:sp macro="" textlink="">
      <xdr:nvSpPr>
        <xdr:cNvPr id="213" name="人件費・物件費等の状況該当値テキスト"/>
        <xdr:cNvSpPr txBox="1"/>
      </xdr:nvSpPr>
      <xdr:spPr>
        <a:xfrm>
          <a:off x="5041900" y="139192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112395</xdr:rowOff>
    </xdr:from>
    <xdr:to xmlns:xdr="http://schemas.openxmlformats.org/drawingml/2006/spreadsheetDrawing">
      <xdr:col>19</xdr:col>
      <xdr:colOff>184150</xdr:colOff>
      <xdr:row>82</xdr:row>
      <xdr:rowOff>42545</xdr:rowOff>
    </xdr:to>
    <xdr:sp macro="" textlink="">
      <xdr:nvSpPr>
        <xdr:cNvPr id="214" name="楕円 213"/>
        <xdr:cNvSpPr/>
      </xdr:nvSpPr>
      <xdr:spPr>
        <a:xfrm>
          <a:off x="4064000" y="139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52705</xdr:rowOff>
    </xdr:from>
    <xdr:ext cx="736600" cy="252730"/>
    <xdr:sp macro="" textlink="">
      <xdr:nvSpPr>
        <xdr:cNvPr id="215" name="テキスト ボックス 214"/>
        <xdr:cNvSpPr txBox="1"/>
      </xdr:nvSpPr>
      <xdr:spPr>
        <a:xfrm>
          <a:off x="3733800" y="137687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103505</xdr:rowOff>
    </xdr:from>
    <xdr:to xmlns:xdr="http://schemas.openxmlformats.org/drawingml/2006/spreadsheetDrawing">
      <xdr:col>15</xdr:col>
      <xdr:colOff>133350</xdr:colOff>
      <xdr:row>82</xdr:row>
      <xdr:rowOff>33655</xdr:rowOff>
    </xdr:to>
    <xdr:sp macro="" textlink="">
      <xdr:nvSpPr>
        <xdr:cNvPr id="216" name="楕円 215"/>
        <xdr:cNvSpPr/>
      </xdr:nvSpPr>
      <xdr:spPr>
        <a:xfrm>
          <a:off x="3175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43815</xdr:rowOff>
    </xdr:from>
    <xdr:ext cx="762000" cy="252730"/>
    <xdr:sp macro="" textlink="">
      <xdr:nvSpPr>
        <xdr:cNvPr id="217" name="テキスト ボックス 216"/>
        <xdr:cNvSpPr txBox="1"/>
      </xdr:nvSpPr>
      <xdr:spPr>
        <a:xfrm>
          <a:off x="2844800" y="13759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90170</xdr:rowOff>
    </xdr:from>
    <xdr:to xmlns:xdr="http://schemas.openxmlformats.org/drawingml/2006/spreadsheetDrawing">
      <xdr:col>11</xdr:col>
      <xdr:colOff>82550</xdr:colOff>
      <xdr:row>82</xdr:row>
      <xdr:rowOff>20320</xdr:rowOff>
    </xdr:to>
    <xdr:sp macro="" textlink="">
      <xdr:nvSpPr>
        <xdr:cNvPr id="218" name="楕円 217"/>
        <xdr:cNvSpPr/>
      </xdr:nvSpPr>
      <xdr:spPr>
        <a:xfrm>
          <a:off x="22860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30480</xdr:rowOff>
    </xdr:from>
    <xdr:ext cx="762000" cy="252730"/>
    <xdr:sp macro="" textlink="">
      <xdr:nvSpPr>
        <xdr:cNvPr id="219" name="テキスト ボックス 218"/>
        <xdr:cNvSpPr txBox="1"/>
      </xdr:nvSpPr>
      <xdr:spPr>
        <a:xfrm>
          <a:off x="1955800" y="13746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70485</xdr:rowOff>
    </xdr:from>
    <xdr:to xmlns:xdr="http://schemas.openxmlformats.org/drawingml/2006/spreadsheetDrawing">
      <xdr:col>7</xdr:col>
      <xdr:colOff>31750</xdr:colOff>
      <xdr:row>82</xdr:row>
      <xdr:rowOff>635</xdr:rowOff>
    </xdr:to>
    <xdr:sp macro="" textlink="">
      <xdr:nvSpPr>
        <xdr:cNvPr id="220" name="楕円 219"/>
        <xdr:cNvSpPr/>
      </xdr:nvSpPr>
      <xdr:spPr>
        <a:xfrm>
          <a:off x="1397000" y="139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10795</xdr:rowOff>
    </xdr:from>
    <xdr:ext cx="762000" cy="258445"/>
    <xdr:sp macro="" textlink="">
      <xdr:nvSpPr>
        <xdr:cNvPr id="221" name="テキスト ボックス 220"/>
        <xdr:cNvSpPr txBox="1"/>
      </xdr:nvSpPr>
      <xdr:spPr>
        <a:xfrm>
          <a:off x="1066800" y="13726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4" name="テキスト ボックス 223"/>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給料表に関しては国家公務員に準拠しており、人事院勧告に基づく給料表の改定を行っているが、令和５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96.0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であり、対前年度の96.7から0.7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ポイント減少した。全国町村平均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ポイント低い水準にあるため、引き続き人事院勧告に基づいた改定を行うとともに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地域民間企業の平均給料等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の状況を踏まえ、他町村と均衡を失しないよう給与の適正化に努める。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38" name="テキスト ボックス 237"/>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40" name="テキスト ボックス 239"/>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50" name="テキスト ボックス 249"/>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38735</xdr:rowOff>
    </xdr:from>
    <xdr:to xmlns:xdr="http://schemas.openxmlformats.org/drawingml/2006/spreadsheetDrawing">
      <xdr:col>81</xdr:col>
      <xdr:colOff>44450</xdr:colOff>
      <xdr:row>89</xdr:row>
      <xdr:rowOff>127000</xdr:rowOff>
    </xdr:to>
    <xdr:cxnSp macro="">
      <xdr:nvCxnSpPr>
        <xdr:cNvPr id="252" name="直線コネクタ 251"/>
        <xdr:cNvCxnSpPr/>
      </xdr:nvCxnSpPr>
      <xdr:spPr>
        <a:xfrm flipV="1">
          <a:off x="17018000" y="1375473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99695</xdr:rowOff>
    </xdr:from>
    <xdr:ext cx="762000" cy="252730"/>
    <xdr:sp macro="" textlink="">
      <xdr:nvSpPr>
        <xdr:cNvPr id="253" name="給与水準   （国との比較）最小値テキスト"/>
        <xdr:cNvSpPr txBox="1"/>
      </xdr:nvSpPr>
      <xdr:spPr>
        <a:xfrm>
          <a:off x="17106900" y="153587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127000</xdr:rowOff>
    </xdr:from>
    <xdr:to xmlns:xdr="http://schemas.openxmlformats.org/drawingml/2006/spreadsheetDrawing">
      <xdr:col>81</xdr:col>
      <xdr:colOff>133350</xdr:colOff>
      <xdr:row>89</xdr:row>
      <xdr:rowOff>127000</xdr:rowOff>
    </xdr:to>
    <xdr:cxnSp macro="">
      <xdr:nvCxnSpPr>
        <xdr:cNvPr id="254" name="直線コネクタ 253"/>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125095</xdr:rowOff>
    </xdr:from>
    <xdr:ext cx="762000" cy="258445"/>
    <xdr:sp macro="" textlink="">
      <xdr:nvSpPr>
        <xdr:cNvPr id="255" name="給与水準   （国との比較）最大値テキスト"/>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38735</xdr:rowOff>
    </xdr:from>
    <xdr:to xmlns:xdr="http://schemas.openxmlformats.org/drawingml/2006/spreadsheetDrawing">
      <xdr:col>81</xdr:col>
      <xdr:colOff>133350</xdr:colOff>
      <xdr:row>80</xdr:row>
      <xdr:rowOff>38735</xdr:rowOff>
    </xdr:to>
    <xdr:cxnSp macro="">
      <xdr:nvCxnSpPr>
        <xdr:cNvPr id="256" name="直線コネクタ 255"/>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32385</xdr:rowOff>
    </xdr:from>
    <xdr:to xmlns:xdr="http://schemas.openxmlformats.org/drawingml/2006/spreadsheetDrawing">
      <xdr:col>81</xdr:col>
      <xdr:colOff>44450</xdr:colOff>
      <xdr:row>86</xdr:row>
      <xdr:rowOff>113030</xdr:rowOff>
    </xdr:to>
    <xdr:cxnSp macro="">
      <xdr:nvCxnSpPr>
        <xdr:cNvPr id="257" name="直線コネクタ 256"/>
        <xdr:cNvCxnSpPr/>
      </xdr:nvCxnSpPr>
      <xdr:spPr>
        <a:xfrm flipV="1">
          <a:off x="16179800" y="1477708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100965</xdr:rowOff>
    </xdr:from>
    <xdr:ext cx="762000" cy="252730"/>
    <xdr:sp macro="" textlink="">
      <xdr:nvSpPr>
        <xdr:cNvPr id="258" name="給与水準   （国との比較）平均値テキスト"/>
        <xdr:cNvSpPr txBox="1"/>
      </xdr:nvSpPr>
      <xdr:spPr>
        <a:xfrm>
          <a:off x="17106900" y="145027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59" name="フローチャート: 判断 258"/>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146685</xdr:rowOff>
    </xdr:from>
    <xdr:to xmlns:xdr="http://schemas.openxmlformats.org/drawingml/2006/spreadsheetDrawing">
      <xdr:col>77</xdr:col>
      <xdr:colOff>44450</xdr:colOff>
      <xdr:row>86</xdr:row>
      <xdr:rowOff>113030</xdr:rowOff>
    </xdr:to>
    <xdr:cxnSp macro="">
      <xdr:nvCxnSpPr>
        <xdr:cNvPr id="260" name="直線コネクタ 259"/>
        <xdr:cNvCxnSpPr/>
      </xdr:nvCxnSpPr>
      <xdr:spPr>
        <a:xfrm>
          <a:off x="15290800" y="1471993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95885</xdr:rowOff>
    </xdr:from>
    <xdr:to xmlns:xdr="http://schemas.openxmlformats.org/drawingml/2006/spreadsheetDrawing">
      <xdr:col>77</xdr:col>
      <xdr:colOff>95250</xdr:colOff>
      <xdr:row>86</xdr:row>
      <xdr:rowOff>26035</xdr:rowOff>
    </xdr:to>
    <xdr:sp macro="" textlink="">
      <xdr:nvSpPr>
        <xdr:cNvPr id="261" name="フローチャート: 判断 260"/>
        <xdr:cNvSpPr/>
      </xdr:nvSpPr>
      <xdr:spPr>
        <a:xfrm>
          <a:off x="16129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36195</xdr:rowOff>
    </xdr:from>
    <xdr:ext cx="736600" cy="259080"/>
    <xdr:sp macro="" textlink="">
      <xdr:nvSpPr>
        <xdr:cNvPr id="262" name="テキスト ボックス 261"/>
        <xdr:cNvSpPr txBox="1"/>
      </xdr:nvSpPr>
      <xdr:spPr>
        <a:xfrm>
          <a:off x="15798800" y="14437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135255</xdr:rowOff>
    </xdr:from>
    <xdr:to xmlns:xdr="http://schemas.openxmlformats.org/drawingml/2006/spreadsheetDrawing">
      <xdr:col>72</xdr:col>
      <xdr:colOff>203200</xdr:colOff>
      <xdr:row>85</xdr:row>
      <xdr:rowOff>146685</xdr:rowOff>
    </xdr:to>
    <xdr:cxnSp macro="">
      <xdr:nvCxnSpPr>
        <xdr:cNvPr id="263" name="直線コネクタ 262"/>
        <xdr:cNvCxnSpPr/>
      </xdr:nvCxnSpPr>
      <xdr:spPr>
        <a:xfrm>
          <a:off x="14401800" y="147085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4" name="フローチャート: 判断 263"/>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36195</xdr:rowOff>
    </xdr:from>
    <xdr:ext cx="762000" cy="259080"/>
    <xdr:sp macro="" textlink="">
      <xdr:nvSpPr>
        <xdr:cNvPr id="265" name="テキスト ボックス 264"/>
        <xdr:cNvSpPr txBox="1"/>
      </xdr:nvSpPr>
      <xdr:spPr>
        <a:xfrm>
          <a:off x="14909800" y="1443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135255</xdr:rowOff>
    </xdr:from>
    <xdr:to xmlns:xdr="http://schemas.openxmlformats.org/drawingml/2006/spreadsheetDrawing">
      <xdr:col>68</xdr:col>
      <xdr:colOff>152400</xdr:colOff>
      <xdr:row>85</xdr:row>
      <xdr:rowOff>146685</xdr:rowOff>
    </xdr:to>
    <xdr:cxnSp macro="">
      <xdr:nvCxnSpPr>
        <xdr:cNvPr id="266" name="直線コネクタ 265"/>
        <xdr:cNvCxnSpPr/>
      </xdr:nvCxnSpPr>
      <xdr:spPr>
        <a:xfrm flipV="1">
          <a:off x="13512800" y="147085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67" name="フローチャート: 判断 266"/>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1905</xdr:rowOff>
    </xdr:from>
    <xdr:ext cx="762000" cy="259080"/>
    <xdr:sp macro="" textlink="">
      <xdr:nvSpPr>
        <xdr:cNvPr id="268" name="テキスト ボックス 267"/>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26670</xdr:rowOff>
    </xdr:from>
    <xdr:to xmlns:xdr="http://schemas.openxmlformats.org/drawingml/2006/spreadsheetDrawing">
      <xdr:col>64</xdr:col>
      <xdr:colOff>152400</xdr:colOff>
      <xdr:row>85</xdr:row>
      <xdr:rowOff>128270</xdr:rowOff>
    </xdr:to>
    <xdr:sp macro="" textlink="">
      <xdr:nvSpPr>
        <xdr:cNvPr id="269" name="フローチャート: 判断 268"/>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138430</xdr:rowOff>
    </xdr:from>
    <xdr:ext cx="762000" cy="259080"/>
    <xdr:sp macro="" textlink="">
      <xdr:nvSpPr>
        <xdr:cNvPr id="270" name="テキスト ボックス 269"/>
        <xdr:cNvSpPr txBox="1"/>
      </xdr:nvSpPr>
      <xdr:spPr>
        <a:xfrm>
          <a:off x="13131800" y="1436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153035</xdr:rowOff>
    </xdr:from>
    <xdr:to xmlns:xdr="http://schemas.openxmlformats.org/drawingml/2006/spreadsheetDrawing">
      <xdr:col>81</xdr:col>
      <xdr:colOff>95250</xdr:colOff>
      <xdr:row>86</xdr:row>
      <xdr:rowOff>83185</xdr:rowOff>
    </xdr:to>
    <xdr:sp macro="" textlink="">
      <xdr:nvSpPr>
        <xdr:cNvPr id="276" name="楕円 275"/>
        <xdr:cNvSpPr/>
      </xdr:nvSpPr>
      <xdr:spPr>
        <a:xfrm>
          <a:off x="169672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125095</xdr:rowOff>
    </xdr:from>
    <xdr:ext cx="762000" cy="258445"/>
    <xdr:sp macro="" textlink="">
      <xdr:nvSpPr>
        <xdr:cNvPr id="277" name="給与水準   （国との比較）該当値テキスト"/>
        <xdr:cNvSpPr txBox="1"/>
      </xdr:nvSpPr>
      <xdr:spPr>
        <a:xfrm>
          <a:off x="171069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62230</xdr:rowOff>
    </xdr:from>
    <xdr:to xmlns:xdr="http://schemas.openxmlformats.org/drawingml/2006/spreadsheetDrawing">
      <xdr:col>77</xdr:col>
      <xdr:colOff>95250</xdr:colOff>
      <xdr:row>86</xdr:row>
      <xdr:rowOff>163830</xdr:rowOff>
    </xdr:to>
    <xdr:sp macro="" textlink="">
      <xdr:nvSpPr>
        <xdr:cNvPr id="278" name="楕円 277"/>
        <xdr:cNvSpPr/>
      </xdr:nvSpPr>
      <xdr:spPr>
        <a:xfrm>
          <a:off x="161290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148590</xdr:rowOff>
    </xdr:from>
    <xdr:ext cx="736600" cy="259080"/>
    <xdr:sp macro="" textlink="">
      <xdr:nvSpPr>
        <xdr:cNvPr id="279" name="テキスト ボックス 278"/>
        <xdr:cNvSpPr txBox="1"/>
      </xdr:nvSpPr>
      <xdr:spPr>
        <a:xfrm>
          <a:off x="15798800" y="1489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80" name="楕円 279"/>
        <xdr:cNvSpPr/>
      </xdr:nvSpPr>
      <xdr:spPr>
        <a:xfrm>
          <a:off x="152400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81" name="テキスト ボックス 280"/>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84455</xdr:rowOff>
    </xdr:from>
    <xdr:to xmlns:xdr="http://schemas.openxmlformats.org/drawingml/2006/spreadsheetDrawing">
      <xdr:col>68</xdr:col>
      <xdr:colOff>203200</xdr:colOff>
      <xdr:row>86</xdr:row>
      <xdr:rowOff>14605</xdr:rowOff>
    </xdr:to>
    <xdr:sp macro="" textlink="">
      <xdr:nvSpPr>
        <xdr:cNvPr id="282" name="楕円 281"/>
        <xdr:cNvSpPr/>
      </xdr:nvSpPr>
      <xdr:spPr>
        <a:xfrm>
          <a:off x="14351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170815</xdr:rowOff>
    </xdr:from>
    <xdr:ext cx="762000" cy="258445"/>
    <xdr:sp macro="" textlink="">
      <xdr:nvSpPr>
        <xdr:cNvPr id="283" name="テキスト ボックス 282"/>
        <xdr:cNvSpPr txBox="1"/>
      </xdr:nvSpPr>
      <xdr:spPr>
        <a:xfrm>
          <a:off x="14020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95885</xdr:rowOff>
    </xdr:from>
    <xdr:to xmlns:xdr="http://schemas.openxmlformats.org/drawingml/2006/spreadsheetDrawing">
      <xdr:col>64</xdr:col>
      <xdr:colOff>152400</xdr:colOff>
      <xdr:row>86</xdr:row>
      <xdr:rowOff>26035</xdr:rowOff>
    </xdr:to>
    <xdr:sp macro="" textlink="">
      <xdr:nvSpPr>
        <xdr:cNvPr id="284" name="楕円 283"/>
        <xdr:cNvSpPr/>
      </xdr:nvSpPr>
      <xdr:spPr>
        <a:xfrm>
          <a:off x="134620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10795</xdr:rowOff>
    </xdr:from>
    <xdr:ext cx="762000" cy="258445"/>
    <xdr:sp macro="" textlink="">
      <xdr:nvSpPr>
        <xdr:cNvPr id="285" name="テキスト ボックス 284"/>
        <xdr:cNvSpPr txBox="1"/>
      </xdr:nvSpPr>
      <xdr:spPr>
        <a:xfrm>
          <a:off x="13131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8" name="テキスト ボックス 287"/>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令和５年度は、定員適正化計画に基づき職員数は横ばいに推移している半面、人口が年々減少しているが、人口1,000当たり職員数は対前年度比で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0.15人</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の減となり、類似団体平均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と比べ</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大きく下回っている状況が続いている。今後も</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行政需要に対応した組織・機構改革を行うとともに、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定員適正化計画に基づき適正な定員管理に努めるほか、業務等の民間委託の推進及び効率化に努めていく。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301" name="テキスト ボックス 300"/>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2730"/>
    <xdr:sp macro="" textlink="">
      <xdr:nvSpPr>
        <xdr:cNvPr id="309" name="テキスト ボックス 308"/>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2730"/>
    <xdr:sp macro="" textlink="">
      <xdr:nvSpPr>
        <xdr:cNvPr id="311" name="テキスト ボックス 310"/>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121920</xdr:rowOff>
    </xdr:from>
    <xdr:to xmlns:xdr="http://schemas.openxmlformats.org/drawingml/2006/spreadsheetDrawing">
      <xdr:col>81</xdr:col>
      <xdr:colOff>44450</xdr:colOff>
      <xdr:row>66</xdr:row>
      <xdr:rowOff>154940</xdr:rowOff>
    </xdr:to>
    <xdr:cxnSp macro="">
      <xdr:nvCxnSpPr>
        <xdr:cNvPr id="315" name="直線コネクタ 314"/>
        <xdr:cNvCxnSpPr/>
      </xdr:nvCxnSpPr>
      <xdr:spPr>
        <a:xfrm flipV="1">
          <a:off x="17018000" y="1023747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126365</xdr:rowOff>
    </xdr:from>
    <xdr:ext cx="762000" cy="259080"/>
    <xdr:sp macro="" textlink="">
      <xdr:nvSpPr>
        <xdr:cNvPr id="316" name="定員管理の状況最小値テキスト"/>
        <xdr:cNvSpPr txBox="1"/>
      </xdr:nvSpPr>
      <xdr:spPr>
        <a:xfrm>
          <a:off x="17106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7" name="直線コネクタ 316"/>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36830</xdr:rowOff>
    </xdr:from>
    <xdr:ext cx="762000" cy="259080"/>
    <xdr:sp macro="" textlink="">
      <xdr:nvSpPr>
        <xdr:cNvPr id="318" name="定員管理の状況最大値テキスト"/>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121920</xdr:rowOff>
    </xdr:from>
    <xdr:to xmlns:xdr="http://schemas.openxmlformats.org/drawingml/2006/spreadsheetDrawing">
      <xdr:col>81</xdr:col>
      <xdr:colOff>133350</xdr:colOff>
      <xdr:row>59</xdr:row>
      <xdr:rowOff>121920</xdr:rowOff>
    </xdr:to>
    <xdr:cxnSp macro="">
      <xdr:nvCxnSpPr>
        <xdr:cNvPr id="319" name="直線コネクタ 318"/>
        <xdr:cNvCxnSpPr/>
      </xdr:nvCxnSpPr>
      <xdr:spPr>
        <a:xfrm>
          <a:off x="169291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80010</xdr:rowOff>
    </xdr:from>
    <xdr:to xmlns:xdr="http://schemas.openxmlformats.org/drawingml/2006/spreadsheetDrawing">
      <xdr:col>81</xdr:col>
      <xdr:colOff>44450</xdr:colOff>
      <xdr:row>60</xdr:row>
      <xdr:rowOff>92075</xdr:rowOff>
    </xdr:to>
    <xdr:cxnSp macro="">
      <xdr:nvCxnSpPr>
        <xdr:cNvPr id="320" name="直線コネクタ 319"/>
        <xdr:cNvCxnSpPr/>
      </xdr:nvCxnSpPr>
      <xdr:spPr>
        <a:xfrm flipV="1">
          <a:off x="16179800" y="1036701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20320</xdr:rowOff>
    </xdr:from>
    <xdr:ext cx="762000" cy="252730"/>
    <xdr:sp macro="" textlink="">
      <xdr:nvSpPr>
        <xdr:cNvPr id="321" name="定員管理の状況平均値テキスト"/>
        <xdr:cNvSpPr txBox="1"/>
      </xdr:nvSpPr>
      <xdr:spPr>
        <a:xfrm>
          <a:off x="17106900" y="1065022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48260</xdr:rowOff>
    </xdr:from>
    <xdr:to xmlns:xdr="http://schemas.openxmlformats.org/drawingml/2006/spreadsheetDrawing">
      <xdr:col>81</xdr:col>
      <xdr:colOff>95250</xdr:colOff>
      <xdr:row>62</xdr:row>
      <xdr:rowOff>149860</xdr:rowOff>
    </xdr:to>
    <xdr:sp macro="" textlink="">
      <xdr:nvSpPr>
        <xdr:cNvPr id="322" name="フローチャート: 判断 321"/>
        <xdr:cNvSpPr/>
      </xdr:nvSpPr>
      <xdr:spPr>
        <a:xfrm>
          <a:off x="169672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47625</xdr:rowOff>
    </xdr:from>
    <xdr:to xmlns:xdr="http://schemas.openxmlformats.org/drawingml/2006/spreadsheetDrawing">
      <xdr:col>77</xdr:col>
      <xdr:colOff>44450</xdr:colOff>
      <xdr:row>60</xdr:row>
      <xdr:rowOff>92075</xdr:rowOff>
    </xdr:to>
    <xdr:cxnSp macro="">
      <xdr:nvCxnSpPr>
        <xdr:cNvPr id="323" name="直線コネクタ 322"/>
        <xdr:cNvCxnSpPr/>
      </xdr:nvCxnSpPr>
      <xdr:spPr>
        <a:xfrm>
          <a:off x="15290800" y="103346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21590</xdr:rowOff>
    </xdr:from>
    <xdr:to xmlns:xdr="http://schemas.openxmlformats.org/drawingml/2006/spreadsheetDrawing">
      <xdr:col>77</xdr:col>
      <xdr:colOff>95250</xdr:colOff>
      <xdr:row>62</xdr:row>
      <xdr:rowOff>123190</xdr:rowOff>
    </xdr:to>
    <xdr:sp macro="" textlink="">
      <xdr:nvSpPr>
        <xdr:cNvPr id="324" name="フローチャート: 判断 323"/>
        <xdr:cNvSpPr/>
      </xdr:nvSpPr>
      <xdr:spPr>
        <a:xfrm>
          <a:off x="16129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107950</xdr:rowOff>
    </xdr:from>
    <xdr:ext cx="736600" cy="259080"/>
    <xdr:sp macro="" textlink="">
      <xdr:nvSpPr>
        <xdr:cNvPr id="325" name="テキスト ボックス 324"/>
        <xdr:cNvSpPr txBox="1"/>
      </xdr:nvSpPr>
      <xdr:spPr>
        <a:xfrm>
          <a:off x="15798800" y="10737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33655</xdr:rowOff>
    </xdr:from>
    <xdr:to xmlns:xdr="http://schemas.openxmlformats.org/drawingml/2006/spreadsheetDrawing">
      <xdr:col>72</xdr:col>
      <xdr:colOff>203200</xdr:colOff>
      <xdr:row>60</xdr:row>
      <xdr:rowOff>47625</xdr:rowOff>
    </xdr:to>
    <xdr:cxnSp macro="">
      <xdr:nvCxnSpPr>
        <xdr:cNvPr id="326" name="直線コネクタ 325"/>
        <xdr:cNvCxnSpPr/>
      </xdr:nvCxnSpPr>
      <xdr:spPr>
        <a:xfrm>
          <a:off x="14401800" y="103206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18415</xdr:rowOff>
    </xdr:from>
    <xdr:to xmlns:xdr="http://schemas.openxmlformats.org/drawingml/2006/spreadsheetDrawing">
      <xdr:col>73</xdr:col>
      <xdr:colOff>44450</xdr:colOff>
      <xdr:row>62</xdr:row>
      <xdr:rowOff>120650</xdr:rowOff>
    </xdr:to>
    <xdr:sp macro="" textlink="">
      <xdr:nvSpPr>
        <xdr:cNvPr id="327" name="フローチャート: 判断 326"/>
        <xdr:cNvSpPr/>
      </xdr:nvSpPr>
      <xdr:spPr>
        <a:xfrm>
          <a:off x="15240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104775</xdr:rowOff>
    </xdr:from>
    <xdr:ext cx="762000" cy="259080"/>
    <xdr:sp macro="" textlink="">
      <xdr:nvSpPr>
        <xdr:cNvPr id="328" name="テキスト ボックス 327"/>
        <xdr:cNvSpPr txBox="1"/>
      </xdr:nvSpPr>
      <xdr:spPr>
        <a:xfrm>
          <a:off x="14909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27940</xdr:rowOff>
    </xdr:from>
    <xdr:to xmlns:xdr="http://schemas.openxmlformats.org/drawingml/2006/spreadsheetDrawing">
      <xdr:col>68</xdr:col>
      <xdr:colOff>152400</xdr:colOff>
      <xdr:row>60</xdr:row>
      <xdr:rowOff>33655</xdr:rowOff>
    </xdr:to>
    <xdr:cxnSp macro="">
      <xdr:nvCxnSpPr>
        <xdr:cNvPr id="329" name="直線コネクタ 328"/>
        <xdr:cNvCxnSpPr/>
      </xdr:nvCxnSpPr>
      <xdr:spPr>
        <a:xfrm>
          <a:off x="13512800" y="103149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14605</xdr:rowOff>
    </xdr:from>
    <xdr:to xmlns:xdr="http://schemas.openxmlformats.org/drawingml/2006/spreadsheetDrawing">
      <xdr:col>68</xdr:col>
      <xdr:colOff>203200</xdr:colOff>
      <xdr:row>62</xdr:row>
      <xdr:rowOff>116205</xdr:rowOff>
    </xdr:to>
    <xdr:sp macro="" textlink="">
      <xdr:nvSpPr>
        <xdr:cNvPr id="330" name="フローチャート: 判断 329"/>
        <xdr:cNvSpPr/>
      </xdr:nvSpPr>
      <xdr:spPr>
        <a:xfrm>
          <a:off x="14351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100965</xdr:rowOff>
    </xdr:from>
    <xdr:ext cx="762000" cy="252730"/>
    <xdr:sp macro="" textlink="">
      <xdr:nvSpPr>
        <xdr:cNvPr id="331" name="テキスト ボックス 330"/>
        <xdr:cNvSpPr txBox="1"/>
      </xdr:nvSpPr>
      <xdr:spPr>
        <a:xfrm>
          <a:off x="14020800" y="10730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17780</xdr:rowOff>
    </xdr:from>
    <xdr:to xmlns:xdr="http://schemas.openxmlformats.org/drawingml/2006/spreadsheetDrawing">
      <xdr:col>64</xdr:col>
      <xdr:colOff>152400</xdr:colOff>
      <xdr:row>62</xdr:row>
      <xdr:rowOff>118745</xdr:rowOff>
    </xdr:to>
    <xdr:sp macro="" textlink="">
      <xdr:nvSpPr>
        <xdr:cNvPr id="332" name="フローチャート: 判断 331"/>
        <xdr:cNvSpPr/>
      </xdr:nvSpPr>
      <xdr:spPr>
        <a:xfrm>
          <a:off x="134620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103505</xdr:rowOff>
    </xdr:from>
    <xdr:ext cx="762000" cy="259080"/>
    <xdr:sp macro="" textlink="">
      <xdr:nvSpPr>
        <xdr:cNvPr id="333" name="テキスト ボックス 332"/>
        <xdr:cNvSpPr txBox="1"/>
      </xdr:nvSpPr>
      <xdr:spPr>
        <a:xfrm>
          <a:off x="13131800" y="1073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4" name="テキスト ボックス 333"/>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5" name="テキスト ボックス 334"/>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6" name="テキスト ボックス 335"/>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7" name="テキスト ボックス 336"/>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8" name="テキスト ボックス 337"/>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29210</xdr:rowOff>
    </xdr:from>
    <xdr:to xmlns:xdr="http://schemas.openxmlformats.org/drawingml/2006/spreadsheetDrawing">
      <xdr:col>81</xdr:col>
      <xdr:colOff>95250</xdr:colOff>
      <xdr:row>60</xdr:row>
      <xdr:rowOff>130810</xdr:rowOff>
    </xdr:to>
    <xdr:sp macro="" textlink="">
      <xdr:nvSpPr>
        <xdr:cNvPr id="339" name="楕円 338"/>
        <xdr:cNvSpPr/>
      </xdr:nvSpPr>
      <xdr:spPr>
        <a:xfrm>
          <a:off x="169672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45720</xdr:rowOff>
    </xdr:from>
    <xdr:ext cx="762000" cy="259080"/>
    <xdr:sp macro="" textlink="">
      <xdr:nvSpPr>
        <xdr:cNvPr id="340" name="定員管理の状況該当値テキスト"/>
        <xdr:cNvSpPr txBox="1"/>
      </xdr:nvSpPr>
      <xdr:spPr>
        <a:xfrm>
          <a:off x="171069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41275</xdr:rowOff>
    </xdr:from>
    <xdr:to xmlns:xdr="http://schemas.openxmlformats.org/drawingml/2006/spreadsheetDrawing">
      <xdr:col>77</xdr:col>
      <xdr:colOff>95250</xdr:colOff>
      <xdr:row>60</xdr:row>
      <xdr:rowOff>143510</xdr:rowOff>
    </xdr:to>
    <xdr:sp macro="" textlink="">
      <xdr:nvSpPr>
        <xdr:cNvPr id="341" name="楕円 340"/>
        <xdr:cNvSpPr/>
      </xdr:nvSpPr>
      <xdr:spPr>
        <a:xfrm>
          <a:off x="16129000" y="10328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153035</xdr:rowOff>
    </xdr:from>
    <xdr:ext cx="736600" cy="259080"/>
    <xdr:sp macro="" textlink="">
      <xdr:nvSpPr>
        <xdr:cNvPr id="342" name="テキスト ボックス 341"/>
        <xdr:cNvSpPr txBox="1"/>
      </xdr:nvSpPr>
      <xdr:spPr>
        <a:xfrm>
          <a:off x="15798800" y="10097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168275</xdr:rowOff>
    </xdr:from>
    <xdr:to xmlns:xdr="http://schemas.openxmlformats.org/drawingml/2006/spreadsheetDrawing">
      <xdr:col>73</xdr:col>
      <xdr:colOff>44450</xdr:colOff>
      <xdr:row>60</xdr:row>
      <xdr:rowOff>98425</xdr:rowOff>
    </xdr:to>
    <xdr:sp macro="" textlink="">
      <xdr:nvSpPr>
        <xdr:cNvPr id="343" name="楕円 342"/>
        <xdr:cNvSpPr/>
      </xdr:nvSpPr>
      <xdr:spPr>
        <a:xfrm>
          <a:off x="152400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109220</xdr:rowOff>
    </xdr:from>
    <xdr:ext cx="762000" cy="252730"/>
    <xdr:sp macro="" textlink="">
      <xdr:nvSpPr>
        <xdr:cNvPr id="344" name="テキスト ボックス 343"/>
        <xdr:cNvSpPr txBox="1"/>
      </xdr:nvSpPr>
      <xdr:spPr>
        <a:xfrm>
          <a:off x="14909800" y="10053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154940</xdr:rowOff>
    </xdr:from>
    <xdr:to xmlns:xdr="http://schemas.openxmlformats.org/drawingml/2006/spreadsheetDrawing">
      <xdr:col>68</xdr:col>
      <xdr:colOff>203200</xdr:colOff>
      <xdr:row>60</xdr:row>
      <xdr:rowOff>84455</xdr:rowOff>
    </xdr:to>
    <xdr:sp macro="" textlink="">
      <xdr:nvSpPr>
        <xdr:cNvPr id="345" name="楕円 344"/>
        <xdr:cNvSpPr/>
      </xdr:nvSpPr>
      <xdr:spPr>
        <a:xfrm>
          <a:off x="14351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94615</xdr:rowOff>
    </xdr:from>
    <xdr:ext cx="762000" cy="259080"/>
    <xdr:sp macro="" textlink="">
      <xdr:nvSpPr>
        <xdr:cNvPr id="346" name="テキスト ボックス 345"/>
        <xdr:cNvSpPr txBox="1"/>
      </xdr:nvSpPr>
      <xdr:spPr>
        <a:xfrm>
          <a:off x="14020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148590</xdr:rowOff>
    </xdr:from>
    <xdr:to xmlns:xdr="http://schemas.openxmlformats.org/drawingml/2006/spreadsheetDrawing">
      <xdr:col>64</xdr:col>
      <xdr:colOff>152400</xdr:colOff>
      <xdr:row>60</xdr:row>
      <xdr:rowOff>78740</xdr:rowOff>
    </xdr:to>
    <xdr:sp macro="" textlink="">
      <xdr:nvSpPr>
        <xdr:cNvPr id="347" name="楕円 346"/>
        <xdr:cNvSpPr/>
      </xdr:nvSpPr>
      <xdr:spPr>
        <a:xfrm>
          <a:off x="13462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88900</xdr:rowOff>
    </xdr:from>
    <xdr:ext cx="762000" cy="252730"/>
    <xdr:sp macro="" textlink="">
      <xdr:nvSpPr>
        <xdr:cNvPr id="348" name="テキスト ボックス 347"/>
        <xdr:cNvSpPr txBox="1"/>
      </xdr:nvSpPr>
      <xdr:spPr>
        <a:xfrm>
          <a:off x="13131800" y="10033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1" name="テキスト ボックス 350"/>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財政措置のある地方債のみの起債を徹底し、起債に大きく頼ることのない財政運営に努めており、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類似団体平均を下回る状況が続いて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令和５年度は、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公債費が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対前年度比で12.1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％増額したこともあり、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実質公債費比率は、前年度から0.3％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上昇した。さらに、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年度から実施</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事業では、多額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、公債費のピークは令和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７、８</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年度で、非常に厳しい財政運営となることが予想される。実質公債費比率とともに将来負担比率も上昇が見込まれるが、財政調整基金等の効果的な活用を踏まえ、適切な額の起債を行っていくよう努める。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2730"/>
    <xdr:sp macro="" textlink="">
      <xdr:nvSpPr>
        <xdr:cNvPr id="368" name="テキスト ボックス 367"/>
        <xdr:cNvSpPr txBox="1"/>
      </xdr:nvSpPr>
      <xdr:spPr>
        <a:xfrm>
          <a:off x="1206500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2730"/>
    <xdr:sp macro="" textlink="">
      <xdr:nvSpPr>
        <xdr:cNvPr id="370" name="テキスト ボックス 369"/>
        <xdr:cNvSpPr txBox="1"/>
      </xdr:nvSpPr>
      <xdr:spPr>
        <a:xfrm>
          <a:off x="1206500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52070</xdr:rowOff>
    </xdr:to>
    <xdr:cxnSp macro="">
      <xdr:nvCxnSpPr>
        <xdr:cNvPr id="375" name="直線コネクタ 374"/>
        <xdr:cNvCxnSpPr/>
      </xdr:nvCxnSpPr>
      <xdr:spPr>
        <a:xfrm flipV="1">
          <a:off x="17018000" y="621284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76"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52070</xdr:rowOff>
    </xdr:from>
    <xdr:to xmlns:xdr="http://schemas.openxmlformats.org/drawingml/2006/spreadsheetDrawing">
      <xdr:col>81</xdr:col>
      <xdr:colOff>133350</xdr:colOff>
      <xdr:row>45</xdr:row>
      <xdr:rowOff>52070</xdr:rowOff>
    </xdr:to>
    <xdr:cxnSp macro="">
      <xdr:nvCxnSpPr>
        <xdr:cNvPr id="377" name="直線コネクタ 376"/>
        <xdr:cNvCxnSpPr/>
      </xdr:nvCxnSpPr>
      <xdr:spPr>
        <a:xfrm>
          <a:off x="16929100" y="776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8"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9" name="直線コネクタ 378"/>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78740</xdr:rowOff>
    </xdr:from>
    <xdr:to xmlns:xdr="http://schemas.openxmlformats.org/drawingml/2006/spreadsheetDrawing">
      <xdr:col>81</xdr:col>
      <xdr:colOff>44450</xdr:colOff>
      <xdr:row>40</xdr:row>
      <xdr:rowOff>107950</xdr:rowOff>
    </xdr:to>
    <xdr:cxnSp macro="">
      <xdr:nvCxnSpPr>
        <xdr:cNvPr id="380" name="直線コネクタ 379"/>
        <xdr:cNvCxnSpPr/>
      </xdr:nvCxnSpPr>
      <xdr:spPr>
        <a:xfrm>
          <a:off x="16179800" y="69367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115570</xdr:rowOff>
    </xdr:from>
    <xdr:ext cx="762000" cy="259080"/>
    <xdr:sp macro="" textlink="">
      <xdr:nvSpPr>
        <xdr:cNvPr id="381" name="公債費負担の状況平均値テキスト"/>
        <xdr:cNvSpPr txBox="1"/>
      </xdr:nvSpPr>
      <xdr:spPr>
        <a:xfrm>
          <a:off x="17106900" y="6973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143510</xdr:rowOff>
    </xdr:from>
    <xdr:to xmlns:xdr="http://schemas.openxmlformats.org/drawingml/2006/spreadsheetDrawing">
      <xdr:col>81</xdr:col>
      <xdr:colOff>95250</xdr:colOff>
      <xdr:row>41</xdr:row>
      <xdr:rowOff>73660</xdr:rowOff>
    </xdr:to>
    <xdr:sp macro="" textlink="">
      <xdr:nvSpPr>
        <xdr:cNvPr id="382" name="フローチャート: 判断 381"/>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78740</xdr:rowOff>
    </xdr:from>
    <xdr:to xmlns:xdr="http://schemas.openxmlformats.org/drawingml/2006/spreadsheetDrawing">
      <xdr:col>77</xdr:col>
      <xdr:colOff>44450</xdr:colOff>
      <xdr:row>40</xdr:row>
      <xdr:rowOff>78740</xdr:rowOff>
    </xdr:to>
    <xdr:cxnSp macro="">
      <xdr:nvCxnSpPr>
        <xdr:cNvPr id="383" name="直線コネクタ 382"/>
        <xdr:cNvCxnSpPr/>
      </xdr:nvCxnSpPr>
      <xdr:spPr>
        <a:xfrm>
          <a:off x="15290800" y="6936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133985</xdr:rowOff>
    </xdr:from>
    <xdr:to xmlns:xdr="http://schemas.openxmlformats.org/drawingml/2006/spreadsheetDrawing">
      <xdr:col>77</xdr:col>
      <xdr:colOff>95250</xdr:colOff>
      <xdr:row>41</xdr:row>
      <xdr:rowOff>64135</xdr:rowOff>
    </xdr:to>
    <xdr:sp macro="" textlink="">
      <xdr:nvSpPr>
        <xdr:cNvPr id="384" name="フローチャート: 判断 383"/>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6600" cy="259080"/>
    <xdr:sp macro="" textlink="">
      <xdr:nvSpPr>
        <xdr:cNvPr id="385" name="テキスト ボックス 384"/>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78740</xdr:rowOff>
    </xdr:from>
    <xdr:to xmlns:xdr="http://schemas.openxmlformats.org/drawingml/2006/spreadsheetDrawing">
      <xdr:col>72</xdr:col>
      <xdr:colOff>203200</xdr:colOff>
      <xdr:row>40</xdr:row>
      <xdr:rowOff>88265</xdr:rowOff>
    </xdr:to>
    <xdr:cxnSp macro="">
      <xdr:nvCxnSpPr>
        <xdr:cNvPr id="386" name="直線コネクタ 385"/>
        <xdr:cNvCxnSpPr/>
      </xdr:nvCxnSpPr>
      <xdr:spPr>
        <a:xfrm flipV="1">
          <a:off x="14401800" y="6936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153670</xdr:rowOff>
    </xdr:from>
    <xdr:to xmlns:xdr="http://schemas.openxmlformats.org/drawingml/2006/spreadsheetDrawing">
      <xdr:col>73</xdr:col>
      <xdr:colOff>44450</xdr:colOff>
      <xdr:row>41</xdr:row>
      <xdr:rowOff>83820</xdr:rowOff>
    </xdr:to>
    <xdr:sp macro="" textlink="">
      <xdr:nvSpPr>
        <xdr:cNvPr id="387" name="フローチャート: 判断 386"/>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68580</xdr:rowOff>
    </xdr:from>
    <xdr:ext cx="762000" cy="259080"/>
    <xdr:sp macro="" textlink="">
      <xdr:nvSpPr>
        <xdr:cNvPr id="388" name="テキスト ボックス 387"/>
        <xdr:cNvSpPr txBox="1"/>
      </xdr:nvSpPr>
      <xdr:spPr>
        <a:xfrm>
          <a:off x="14909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88265</xdr:rowOff>
    </xdr:from>
    <xdr:to xmlns:xdr="http://schemas.openxmlformats.org/drawingml/2006/spreadsheetDrawing">
      <xdr:col>68</xdr:col>
      <xdr:colOff>152400</xdr:colOff>
      <xdr:row>40</xdr:row>
      <xdr:rowOff>88265</xdr:rowOff>
    </xdr:to>
    <xdr:cxnSp macro="">
      <xdr:nvCxnSpPr>
        <xdr:cNvPr id="389" name="直線コネクタ 388"/>
        <xdr:cNvCxnSpPr/>
      </xdr:nvCxnSpPr>
      <xdr:spPr>
        <a:xfrm>
          <a:off x="13512800" y="6946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30480</xdr:rowOff>
    </xdr:from>
    <xdr:to xmlns:xdr="http://schemas.openxmlformats.org/drawingml/2006/spreadsheetDrawing">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116840</xdr:rowOff>
    </xdr:from>
    <xdr:ext cx="762000" cy="259080"/>
    <xdr:sp macro="" textlink="">
      <xdr:nvSpPr>
        <xdr:cNvPr id="391" name="テキスト ボックス 390"/>
        <xdr:cNvSpPr txBox="1"/>
      </xdr:nvSpPr>
      <xdr:spPr>
        <a:xfrm>
          <a:off x="14020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92" name="フローチャート: 判断 391"/>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116840</xdr:rowOff>
    </xdr:from>
    <xdr:ext cx="762000" cy="259080"/>
    <xdr:sp macro="" textlink="">
      <xdr:nvSpPr>
        <xdr:cNvPr id="393" name="テキスト ボックス 392"/>
        <xdr:cNvSpPr txBox="1"/>
      </xdr:nvSpPr>
      <xdr:spPr>
        <a:xfrm>
          <a:off x="13131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57150</xdr:rowOff>
    </xdr:from>
    <xdr:to xmlns:xdr="http://schemas.openxmlformats.org/drawingml/2006/spreadsheetDrawing">
      <xdr:col>81</xdr:col>
      <xdr:colOff>95250</xdr:colOff>
      <xdr:row>40</xdr:row>
      <xdr:rowOff>158750</xdr:rowOff>
    </xdr:to>
    <xdr:sp macro="" textlink="">
      <xdr:nvSpPr>
        <xdr:cNvPr id="399" name="楕円 398"/>
        <xdr:cNvSpPr/>
      </xdr:nvSpPr>
      <xdr:spPr>
        <a:xfrm>
          <a:off x="169672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73660</xdr:rowOff>
    </xdr:from>
    <xdr:ext cx="762000" cy="259080"/>
    <xdr:sp macro="" textlink="">
      <xdr:nvSpPr>
        <xdr:cNvPr id="400" name="公債費負担の状況該当値テキスト"/>
        <xdr:cNvSpPr txBox="1"/>
      </xdr:nvSpPr>
      <xdr:spPr>
        <a:xfrm>
          <a:off x="17106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27940</xdr:rowOff>
    </xdr:from>
    <xdr:to xmlns:xdr="http://schemas.openxmlformats.org/drawingml/2006/spreadsheetDrawing">
      <xdr:col>77</xdr:col>
      <xdr:colOff>95250</xdr:colOff>
      <xdr:row>40</xdr:row>
      <xdr:rowOff>129540</xdr:rowOff>
    </xdr:to>
    <xdr:sp macro="" textlink="">
      <xdr:nvSpPr>
        <xdr:cNvPr id="401" name="楕円 400"/>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139700</xdr:rowOff>
    </xdr:from>
    <xdr:ext cx="736600" cy="259080"/>
    <xdr:sp macro="" textlink="">
      <xdr:nvSpPr>
        <xdr:cNvPr id="402" name="テキスト ボックス 401"/>
        <xdr:cNvSpPr txBox="1"/>
      </xdr:nvSpPr>
      <xdr:spPr>
        <a:xfrm>
          <a:off x="15798800" y="6654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27940</xdr:rowOff>
    </xdr:from>
    <xdr:to xmlns:xdr="http://schemas.openxmlformats.org/drawingml/2006/spreadsheetDrawing">
      <xdr:col>73</xdr:col>
      <xdr:colOff>44450</xdr:colOff>
      <xdr:row>40</xdr:row>
      <xdr:rowOff>129540</xdr:rowOff>
    </xdr:to>
    <xdr:sp macro="" textlink="">
      <xdr:nvSpPr>
        <xdr:cNvPr id="403" name="楕円 402"/>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139700</xdr:rowOff>
    </xdr:from>
    <xdr:ext cx="762000" cy="259080"/>
    <xdr:sp macro="" textlink="">
      <xdr:nvSpPr>
        <xdr:cNvPr id="404" name="テキスト ボックス 403"/>
        <xdr:cNvSpPr txBox="1"/>
      </xdr:nvSpPr>
      <xdr:spPr>
        <a:xfrm>
          <a:off x="14909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37465</xdr:rowOff>
    </xdr:from>
    <xdr:to xmlns:xdr="http://schemas.openxmlformats.org/drawingml/2006/spreadsheetDrawing">
      <xdr:col>68</xdr:col>
      <xdr:colOff>203200</xdr:colOff>
      <xdr:row>40</xdr:row>
      <xdr:rowOff>139065</xdr:rowOff>
    </xdr:to>
    <xdr:sp macro="" textlink="">
      <xdr:nvSpPr>
        <xdr:cNvPr id="405" name="楕円 404"/>
        <xdr:cNvSpPr/>
      </xdr:nvSpPr>
      <xdr:spPr>
        <a:xfrm>
          <a:off x="1435100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149225</xdr:rowOff>
    </xdr:from>
    <xdr:ext cx="762000" cy="259080"/>
    <xdr:sp macro="" textlink="">
      <xdr:nvSpPr>
        <xdr:cNvPr id="406" name="テキスト ボックス 405"/>
        <xdr:cNvSpPr txBox="1"/>
      </xdr:nvSpPr>
      <xdr:spPr>
        <a:xfrm>
          <a:off x="14020800" y="666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37465</xdr:rowOff>
    </xdr:from>
    <xdr:to xmlns:xdr="http://schemas.openxmlformats.org/drawingml/2006/spreadsheetDrawing">
      <xdr:col>64</xdr:col>
      <xdr:colOff>152400</xdr:colOff>
      <xdr:row>40</xdr:row>
      <xdr:rowOff>139065</xdr:rowOff>
    </xdr:to>
    <xdr:sp macro="" textlink="">
      <xdr:nvSpPr>
        <xdr:cNvPr id="407" name="楕円 406"/>
        <xdr:cNvSpPr/>
      </xdr:nvSpPr>
      <xdr:spPr>
        <a:xfrm>
          <a:off x="1346200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149225</xdr:rowOff>
    </xdr:from>
    <xdr:ext cx="762000" cy="259080"/>
    <xdr:sp macro="" textlink="">
      <xdr:nvSpPr>
        <xdr:cNvPr id="408" name="テキスト ボックス 407"/>
        <xdr:cNvSpPr txBox="1"/>
      </xdr:nvSpPr>
      <xdr:spPr>
        <a:xfrm>
          <a:off x="13131800" y="666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1" name="テキスト ボックス 410"/>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事業で、多額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を起こしたことに伴い地方債残高が増額したため、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全国平均及び埼玉県平均</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を大きく上回っており、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令和５</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年度は前年度比</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で</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。令和５年度に事業が完了した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事業では、多額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いるため、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将来負担比率の上昇は避けられないところであるが、財政調整基金の効果的な運用、適正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国県補助金等の活用を行い、他の投資的経費の抑制を図り、後世への負担軽減に努める。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2" name="テキスト ボックス 421"/>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2730"/>
    <xdr:sp macro="" textlink="">
      <xdr:nvSpPr>
        <xdr:cNvPr id="426" name="テキスト ボックス 425"/>
        <xdr:cNvSpPr txBox="1"/>
      </xdr:nvSpPr>
      <xdr:spPr>
        <a:xfrm>
          <a:off x="12065000" y="389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730"/>
    <xdr:sp macro="" textlink="">
      <xdr:nvSpPr>
        <xdr:cNvPr id="428" name="テキスト ボックス 427"/>
        <xdr:cNvSpPr txBox="1"/>
      </xdr:nvSpPr>
      <xdr:spPr>
        <a:xfrm>
          <a:off x="12065000" y="354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139065</xdr:rowOff>
    </xdr:to>
    <xdr:cxnSp macro="">
      <xdr:nvCxnSpPr>
        <xdr:cNvPr id="439" name="直線コネクタ 438"/>
        <xdr:cNvCxnSpPr/>
      </xdr:nvCxnSpPr>
      <xdr:spPr>
        <a:xfrm flipV="1">
          <a:off x="17018000" y="23133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111125</xdr:rowOff>
    </xdr:from>
    <xdr:ext cx="762000" cy="252730"/>
    <xdr:sp macro="" textlink="">
      <xdr:nvSpPr>
        <xdr:cNvPr id="440" name="将来負担の状況最小値テキスト"/>
        <xdr:cNvSpPr txBox="1"/>
      </xdr:nvSpPr>
      <xdr:spPr>
        <a:xfrm>
          <a:off x="17106900" y="38830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139065</xdr:rowOff>
    </xdr:from>
    <xdr:to xmlns:xdr="http://schemas.openxmlformats.org/drawingml/2006/spreadsheetDrawing">
      <xdr:col>81</xdr:col>
      <xdr:colOff>133350</xdr:colOff>
      <xdr:row>22</xdr:row>
      <xdr:rowOff>139065</xdr:rowOff>
    </xdr:to>
    <xdr:cxnSp macro="">
      <xdr:nvCxnSpPr>
        <xdr:cNvPr id="441" name="直線コネクタ 440"/>
        <xdr:cNvCxnSpPr/>
      </xdr:nvCxnSpPr>
      <xdr:spPr>
        <a:xfrm>
          <a:off x="16929100" y="391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2730"/>
    <xdr:sp macro="" textlink="">
      <xdr:nvSpPr>
        <xdr:cNvPr id="442" name="将来負担の状況最大値テキスト"/>
        <xdr:cNvSpPr txBox="1"/>
      </xdr:nvSpPr>
      <xdr:spPr>
        <a:xfrm>
          <a:off x="17106900" y="2006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34290</xdr:rowOff>
    </xdr:from>
    <xdr:to xmlns:xdr="http://schemas.openxmlformats.org/drawingml/2006/spreadsheetDrawing">
      <xdr:col>81</xdr:col>
      <xdr:colOff>44450</xdr:colOff>
      <xdr:row>17</xdr:row>
      <xdr:rowOff>53340</xdr:rowOff>
    </xdr:to>
    <xdr:cxnSp macro="">
      <xdr:nvCxnSpPr>
        <xdr:cNvPr id="444" name="直線コネクタ 443"/>
        <xdr:cNvCxnSpPr/>
      </xdr:nvCxnSpPr>
      <xdr:spPr>
        <a:xfrm>
          <a:off x="16179800" y="29489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2730"/>
    <xdr:sp macro="" textlink="">
      <xdr:nvSpPr>
        <xdr:cNvPr id="445" name="将来負担の状況平均値テキスト"/>
        <xdr:cNvSpPr txBox="1"/>
      </xdr:nvSpPr>
      <xdr:spPr>
        <a:xfrm>
          <a:off x="17106900" y="21209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4445</xdr:rowOff>
    </xdr:from>
    <xdr:to xmlns:xdr="http://schemas.openxmlformats.org/drawingml/2006/spreadsheetDrawing">
      <xdr:col>77</xdr:col>
      <xdr:colOff>44450</xdr:colOff>
      <xdr:row>17</xdr:row>
      <xdr:rowOff>34290</xdr:rowOff>
    </xdr:to>
    <xdr:cxnSp macro="">
      <xdr:nvCxnSpPr>
        <xdr:cNvPr id="447" name="直線コネクタ 446"/>
        <xdr:cNvCxnSpPr/>
      </xdr:nvCxnSpPr>
      <xdr:spPr>
        <a:xfrm>
          <a:off x="15290800" y="274764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2730"/>
    <xdr:sp macro="" textlink="">
      <xdr:nvSpPr>
        <xdr:cNvPr id="449" name="テキスト ボックス 448"/>
        <xdr:cNvSpPr txBox="1"/>
      </xdr:nvSpPr>
      <xdr:spPr>
        <a:xfrm>
          <a:off x="15798800" y="20313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4445</xdr:rowOff>
    </xdr:from>
    <xdr:to xmlns:xdr="http://schemas.openxmlformats.org/drawingml/2006/spreadsheetDrawing">
      <xdr:col>72</xdr:col>
      <xdr:colOff>203200</xdr:colOff>
      <xdr:row>16</xdr:row>
      <xdr:rowOff>40640</xdr:rowOff>
    </xdr:to>
    <xdr:cxnSp macro="">
      <xdr:nvCxnSpPr>
        <xdr:cNvPr id="450" name="直線コネクタ 449"/>
        <xdr:cNvCxnSpPr/>
      </xdr:nvCxnSpPr>
      <xdr:spPr>
        <a:xfrm flipV="1">
          <a:off x="14401800" y="27476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1" name="フローチャート: 判断 450"/>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2730"/>
    <xdr:sp macro="" textlink="">
      <xdr:nvSpPr>
        <xdr:cNvPr id="452" name="テキスト ボックス 451"/>
        <xdr:cNvSpPr txBox="1"/>
      </xdr:nvSpPr>
      <xdr:spPr>
        <a:xfrm>
          <a:off x="14909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40640</xdr:rowOff>
    </xdr:from>
    <xdr:to xmlns:xdr="http://schemas.openxmlformats.org/drawingml/2006/spreadsheetDrawing">
      <xdr:col>68</xdr:col>
      <xdr:colOff>152400</xdr:colOff>
      <xdr:row>17</xdr:row>
      <xdr:rowOff>10160</xdr:rowOff>
    </xdr:to>
    <xdr:cxnSp macro="">
      <xdr:nvCxnSpPr>
        <xdr:cNvPr id="453" name="直線コネクタ 452"/>
        <xdr:cNvCxnSpPr/>
      </xdr:nvCxnSpPr>
      <xdr:spPr>
        <a:xfrm flipV="1">
          <a:off x="13512800" y="27838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92075</xdr:rowOff>
    </xdr:from>
    <xdr:to xmlns:xdr="http://schemas.openxmlformats.org/drawingml/2006/spreadsheetDrawing">
      <xdr:col>68</xdr:col>
      <xdr:colOff>203200</xdr:colOff>
      <xdr:row>14</xdr:row>
      <xdr:rowOff>22225</xdr:rowOff>
    </xdr:to>
    <xdr:sp macro="" textlink="">
      <xdr:nvSpPr>
        <xdr:cNvPr id="454" name="フローチャート: 判断 453"/>
        <xdr:cNvSpPr/>
      </xdr:nvSpPr>
      <xdr:spPr>
        <a:xfrm>
          <a:off x="14351000" y="232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32385</xdr:rowOff>
    </xdr:from>
    <xdr:ext cx="762000" cy="252730"/>
    <xdr:sp macro="" textlink="">
      <xdr:nvSpPr>
        <xdr:cNvPr id="455" name="テキスト ボックス 454"/>
        <xdr:cNvSpPr txBox="1"/>
      </xdr:nvSpPr>
      <xdr:spPr>
        <a:xfrm>
          <a:off x="14020800" y="20897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85090</xdr:rowOff>
    </xdr:from>
    <xdr:to xmlns:xdr="http://schemas.openxmlformats.org/drawingml/2006/spreadsheetDrawing">
      <xdr:col>64</xdr:col>
      <xdr:colOff>152400</xdr:colOff>
      <xdr:row>14</xdr:row>
      <xdr:rowOff>15240</xdr:rowOff>
    </xdr:to>
    <xdr:sp macro="" textlink="">
      <xdr:nvSpPr>
        <xdr:cNvPr id="456" name="フローチャート: 判断 455"/>
        <xdr:cNvSpPr/>
      </xdr:nvSpPr>
      <xdr:spPr>
        <a:xfrm>
          <a:off x="13462000" y="231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25400</xdr:rowOff>
    </xdr:from>
    <xdr:ext cx="762000" cy="259080"/>
    <xdr:sp macro="" textlink="">
      <xdr:nvSpPr>
        <xdr:cNvPr id="457" name="テキスト ボックス 456"/>
        <xdr:cNvSpPr txBox="1"/>
      </xdr:nvSpPr>
      <xdr:spPr>
        <a:xfrm>
          <a:off x="13131800" y="20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2540</xdr:rowOff>
    </xdr:from>
    <xdr:to xmlns:xdr="http://schemas.openxmlformats.org/drawingml/2006/spreadsheetDrawing">
      <xdr:col>81</xdr:col>
      <xdr:colOff>95250</xdr:colOff>
      <xdr:row>17</xdr:row>
      <xdr:rowOff>104140</xdr:rowOff>
    </xdr:to>
    <xdr:sp macro="" textlink="">
      <xdr:nvSpPr>
        <xdr:cNvPr id="463" name="楕円 462"/>
        <xdr:cNvSpPr/>
      </xdr:nvSpPr>
      <xdr:spPr>
        <a:xfrm>
          <a:off x="16967200" y="29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146050</xdr:rowOff>
    </xdr:from>
    <xdr:ext cx="762000" cy="252730"/>
    <xdr:sp macro="" textlink="">
      <xdr:nvSpPr>
        <xdr:cNvPr id="464" name="将来負担の状況該当値テキスト"/>
        <xdr:cNvSpPr txBox="1"/>
      </xdr:nvSpPr>
      <xdr:spPr>
        <a:xfrm>
          <a:off x="17106900" y="28892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154940</xdr:rowOff>
    </xdr:from>
    <xdr:to xmlns:xdr="http://schemas.openxmlformats.org/drawingml/2006/spreadsheetDrawing">
      <xdr:col>77</xdr:col>
      <xdr:colOff>95250</xdr:colOff>
      <xdr:row>17</xdr:row>
      <xdr:rowOff>85090</xdr:rowOff>
    </xdr:to>
    <xdr:sp macro="" textlink="">
      <xdr:nvSpPr>
        <xdr:cNvPr id="465" name="楕円 464"/>
        <xdr:cNvSpPr/>
      </xdr:nvSpPr>
      <xdr:spPr>
        <a:xfrm>
          <a:off x="16129000" y="28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69850</xdr:rowOff>
    </xdr:from>
    <xdr:ext cx="736600" cy="259080"/>
    <xdr:sp macro="" textlink="">
      <xdr:nvSpPr>
        <xdr:cNvPr id="466" name="テキスト ボックス 465"/>
        <xdr:cNvSpPr txBox="1"/>
      </xdr:nvSpPr>
      <xdr:spPr>
        <a:xfrm>
          <a:off x="15798800" y="2984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125095</xdr:rowOff>
    </xdr:from>
    <xdr:to xmlns:xdr="http://schemas.openxmlformats.org/drawingml/2006/spreadsheetDrawing">
      <xdr:col>73</xdr:col>
      <xdr:colOff>44450</xdr:colOff>
      <xdr:row>16</xdr:row>
      <xdr:rowOff>55245</xdr:rowOff>
    </xdr:to>
    <xdr:sp macro="" textlink="">
      <xdr:nvSpPr>
        <xdr:cNvPr id="467" name="楕円 466"/>
        <xdr:cNvSpPr/>
      </xdr:nvSpPr>
      <xdr:spPr>
        <a:xfrm>
          <a:off x="15240000" y="26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40640</xdr:rowOff>
    </xdr:from>
    <xdr:ext cx="762000" cy="252730"/>
    <xdr:sp macro="" textlink="">
      <xdr:nvSpPr>
        <xdr:cNvPr id="468" name="テキスト ボックス 467"/>
        <xdr:cNvSpPr txBox="1"/>
      </xdr:nvSpPr>
      <xdr:spPr>
        <a:xfrm>
          <a:off x="14909800" y="2783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161290</xdr:rowOff>
    </xdr:from>
    <xdr:to xmlns:xdr="http://schemas.openxmlformats.org/drawingml/2006/spreadsheetDrawing">
      <xdr:col>68</xdr:col>
      <xdr:colOff>203200</xdr:colOff>
      <xdr:row>16</xdr:row>
      <xdr:rowOff>91440</xdr:rowOff>
    </xdr:to>
    <xdr:sp macro="" textlink="">
      <xdr:nvSpPr>
        <xdr:cNvPr id="469" name="楕円 468"/>
        <xdr:cNvSpPr/>
      </xdr:nvSpPr>
      <xdr:spPr>
        <a:xfrm>
          <a:off x="14351000" y="27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76200</xdr:rowOff>
    </xdr:from>
    <xdr:ext cx="762000" cy="252730"/>
    <xdr:sp macro="" textlink="">
      <xdr:nvSpPr>
        <xdr:cNvPr id="470" name="テキスト ボックス 469"/>
        <xdr:cNvSpPr txBox="1"/>
      </xdr:nvSpPr>
      <xdr:spPr>
        <a:xfrm>
          <a:off x="14020800" y="28194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130810</xdr:rowOff>
    </xdr:from>
    <xdr:to xmlns:xdr="http://schemas.openxmlformats.org/drawingml/2006/spreadsheetDrawing">
      <xdr:col>64</xdr:col>
      <xdr:colOff>152400</xdr:colOff>
      <xdr:row>17</xdr:row>
      <xdr:rowOff>60960</xdr:rowOff>
    </xdr:to>
    <xdr:sp macro="" textlink="">
      <xdr:nvSpPr>
        <xdr:cNvPr id="471" name="楕円 470"/>
        <xdr:cNvSpPr/>
      </xdr:nvSpPr>
      <xdr:spPr>
        <a:xfrm>
          <a:off x="13462000" y="28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45720</xdr:rowOff>
    </xdr:from>
    <xdr:ext cx="762000" cy="259080"/>
    <xdr:sp macro="" textlink="">
      <xdr:nvSpPr>
        <xdr:cNvPr id="472" name="テキスト ボックス 471"/>
        <xdr:cNvSpPr txBox="1"/>
      </xdr:nvSpPr>
      <xdr:spPr>
        <a:xfrm>
          <a:off x="13131800" y="296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人当たりの職員数が類似団体と比較して少ない分、会計年度任用職員数が多いこともあり、経常収支比率における人件費の割合は高いものであるため、改善を図って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いく必要がある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類似団体平均・全国平均・県平均との比較ではいずれも大きく下回っているため、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行政需要に対応した組織・機構改革を行うとともに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人口に見合った職員数の</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適正化に努めていく。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650" cy="259080"/>
    <xdr:sp macro="" textlink="">
      <xdr:nvSpPr>
        <xdr:cNvPr id="49" name="テキスト ボックス 48"/>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650" cy="259080"/>
    <xdr:sp macro="" textlink="">
      <xdr:nvSpPr>
        <xdr:cNvPr id="51" name="テキスト ボックス 50"/>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650" cy="252730"/>
    <xdr:sp macro="" textlink="">
      <xdr:nvSpPr>
        <xdr:cNvPr id="53" name="テキスト ボックス 52"/>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650" cy="259080"/>
    <xdr:sp macro="" textlink="">
      <xdr:nvSpPr>
        <xdr:cNvPr id="55" name="テキスト ボックス 54"/>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650" cy="259080"/>
    <xdr:sp macro="" textlink="">
      <xdr:nvSpPr>
        <xdr:cNvPr id="57" name="テキスト ボックス 56"/>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9" name="テキスト ボックス 58"/>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100330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7581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15240</xdr:rowOff>
    </xdr:from>
    <xdr:ext cx="762000" cy="259080"/>
    <xdr:sp macro="" textlink="">
      <xdr:nvSpPr>
        <xdr:cNvPr id="64" name="人件費最大値テキスト"/>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100330</xdr:rowOff>
    </xdr:from>
    <xdr:to xmlns:xdr="http://schemas.openxmlformats.org/drawingml/2006/spreadsheetDrawing">
      <xdr:col>24</xdr:col>
      <xdr:colOff>114300</xdr:colOff>
      <xdr:row>33</xdr:row>
      <xdr:rowOff>100330</xdr:rowOff>
    </xdr:to>
    <xdr:cxnSp macro="">
      <xdr:nvCxnSpPr>
        <xdr:cNvPr id="65" name="直線コネクタ 64"/>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73660</xdr:rowOff>
    </xdr:from>
    <xdr:to xmlns:xdr="http://schemas.openxmlformats.org/drawingml/2006/spreadsheetDrawing">
      <xdr:col>24</xdr:col>
      <xdr:colOff>25400</xdr:colOff>
      <xdr:row>36</xdr:row>
      <xdr:rowOff>96520</xdr:rowOff>
    </xdr:to>
    <xdr:cxnSp macro="">
      <xdr:nvCxnSpPr>
        <xdr:cNvPr id="66" name="直線コネクタ 65"/>
        <xdr:cNvCxnSpPr/>
      </xdr:nvCxnSpPr>
      <xdr:spPr>
        <a:xfrm>
          <a:off x="3987800" y="62458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139700</xdr:rowOff>
    </xdr:from>
    <xdr:ext cx="762000" cy="259080"/>
    <xdr:sp macro="" textlink="">
      <xdr:nvSpPr>
        <xdr:cNvPr id="67" name="人件費平均値テキスト"/>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187325</xdr:colOff>
      <xdr:row>36</xdr:row>
      <xdr:rowOff>73660</xdr:rowOff>
    </xdr:to>
    <xdr:cxnSp macro="">
      <xdr:nvCxnSpPr>
        <xdr:cNvPr id="69" name="直線コネクタ 68"/>
        <xdr:cNvCxnSpPr/>
      </xdr:nvCxnSpPr>
      <xdr:spPr>
        <a:xfrm>
          <a:off x="3098800" y="61239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167640</xdr:rowOff>
    </xdr:from>
    <xdr:to xmlns:xdr="http://schemas.openxmlformats.org/drawingml/2006/spreadsheetDrawing">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82550</xdr:rowOff>
    </xdr:from>
    <xdr:ext cx="730250" cy="259080"/>
    <xdr:sp macro="" textlink="">
      <xdr:nvSpPr>
        <xdr:cNvPr id="71" name="テキスト ボックス 70"/>
        <xdr:cNvSpPr txBox="1"/>
      </xdr:nvSpPr>
      <xdr:spPr>
        <a:xfrm>
          <a:off x="3606800" y="64262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36</xdr:row>
      <xdr:rowOff>134620</xdr:rowOff>
    </xdr:to>
    <xdr:cxnSp macro="">
      <xdr:nvCxnSpPr>
        <xdr:cNvPr id="72" name="直線コネクタ 71"/>
        <xdr:cNvCxnSpPr/>
      </xdr:nvCxnSpPr>
      <xdr:spPr>
        <a:xfrm flipV="1">
          <a:off x="2209800" y="61239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134620</xdr:rowOff>
    </xdr:from>
    <xdr:to xmlns:xdr="http://schemas.openxmlformats.org/drawingml/2006/spreadsheetDrawing">
      <xdr:col>11</xdr:col>
      <xdr:colOff>9525</xdr:colOff>
      <xdr:row>37</xdr:row>
      <xdr:rowOff>69850</xdr:rowOff>
    </xdr:to>
    <xdr:cxnSp macro="">
      <xdr:nvCxnSpPr>
        <xdr:cNvPr id="75" name="直線コネクタ 74"/>
        <xdr:cNvCxnSpPr/>
      </xdr:nvCxnSpPr>
      <xdr:spPr>
        <a:xfrm flipV="1">
          <a:off x="1320800" y="63068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156210</xdr:rowOff>
    </xdr:from>
    <xdr:to xmlns:xdr="http://schemas.openxmlformats.org/drawingml/2006/spreadsheetDrawing">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71120</xdr:rowOff>
    </xdr:from>
    <xdr:ext cx="755650" cy="259080"/>
    <xdr:sp macro="" textlink="">
      <xdr:nvSpPr>
        <xdr:cNvPr id="77" name="テキスト ボックス 76"/>
        <xdr:cNvSpPr txBox="1"/>
      </xdr:nvSpPr>
      <xdr:spPr>
        <a:xfrm>
          <a:off x="1828800" y="65862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151130</xdr:rowOff>
    </xdr:from>
    <xdr:ext cx="755650" cy="259080"/>
    <xdr:sp macro="" textlink="">
      <xdr:nvSpPr>
        <xdr:cNvPr id="79" name="テキスト ボックス 78"/>
        <xdr:cNvSpPr txBox="1"/>
      </xdr:nvSpPr>
      <xdr:spPr>
        <a:xfrm>
          <a:off x="939800" y="64947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2" name="テキスト ボックス 81"/>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45720</xdr:rowOff>
    </xdr:from>
    <xdr:to xmlns:xdr="http://schemas.openxmlformats.org/drawingml/2006/spreadsheetDrawing">
      <xdr:col>24</xdr:col>
      <xdr:colOff>76200</xdr:colOff>
      <xdr:row>36</xdr:row>
      <xdr:rowOff>147320</xdr:rowOff>
    </xdr:to>
    <xdr:sp macro="" textlink="">
      <xdr:nvSpPr>
        <xdr:cNvPr id="85" name="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62230</xdr:rowOff>
    </xdr:from>
    <xdr:ext cx="762000" cy="259080"/>
    <xdr:sp macro="" textlink="">
      <xdr:nvSpPr>
        <xdr:cNvPr id="86" name="人件費該当値テキスト"/>
        <xdr:cNvSpPr txBox="1"/>
      </xdr:nvSpPr>
      <xdr:spPr>
        <a:xfrm>
          <a:off x="49149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22860</xdr:rowOff>
    </xdr:from>
    <xdr:to xmlns:xdr="http://schemas.openxmlformats.org/drawingml/2006/spreadsheetDrawing">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134620</xdr:rowOff>
    </xdr:from>
    <xdr:ext cx="730250" cy="252730"/>
    <xdr:sp macro="" textlink="">
      <xdr:nvSpPr>
        <xdr:cNvPr id="88" name="テキスト ボックス 87"/>
        <xdr:cNvSpPr txBox="1"/>
      </xdr:nvSpPr>
      <xdr:spPr>
        <a:xfrm>
          <a:off x="3606800" y="596392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62000" cy="259080"/>
    <xdr:sp macro="" textlink="">
      <xdr:nvSpPr>
        <xdr:cNvPr id="90" name="テキスト ボックス 89"/>
        <xdr:cNvSpPr txBox="1"/>
      </xdr:nvSpPr>
      <xdr:spPr>
        <a:xfrm>
          <a:off x="27178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83820</xdr:rowOff>
    </xdr:from>
    <xdr:to xmlns:xdr="http://schemas.openxmlformats.org/drawingml/2006/spreadsheetDrawing">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24130</xdr:rowOff>
    </xdr:from>
    <xdr:ext cx="755650" cy="259080"/>
    <xdr:sp macro="" textlink="">
      <xdr:nvSpPr>
        <xdr:cNvPr id="92" name="テキスト ボックス 91"/>
        <xdr:cNvSpPr txBox="1"/>
      </xdr:nvSpPr>
      <xdr:spPr>
        <a:xfrm>
          <a:off x="1828800" y="60248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130810</xdr:rowOff>
    </xdr:from>
    <xdr:ext cx="755650" cy="259080"/>
    <xdr:sp macro="" textlink="">
      <xdr:nvSpPr>
        <xdr:cNvPr id="94" name="テキスト ボックス 93"/>
        <xdr:cNvSpPr txBox="1"/>
      </xdr:nvSpPr>
      <xdr:spPr>
        <a:xfrm>
          <a:off x="939800" y="6131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令和５年度は、主に地域おこし協力隊業務委託料の増により対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％の増となった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物件費のうち大半を委託料が占めており、職員のみで対応不可能な業務や事務の効率化を考えると委託すべき部分も多く、一概には判断が難しいが、経費削減の意識を再度強く持ち、見直しを行うことで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6" name="テキスト ボックス 105"/>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8" name="テキスト ボックス 107"/>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1650" cy="252730"/>
    <xdr:sp macro="" textlink="">
      <xdr:nvSpPr>
        <xdr:cNvPr id="110" name="テキスト ボックス 109"/>
        <xdr:cNvSpPr txBox="1"/>
      </xdr:nvSpPr>
      <xdr:spPr>
        <a:xfrm>
          <a:off x="11938000" y="3528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1650" cy="252730"/>
    <xdr:sp macro="" textlink="">
      <xdr:nvSpPr>
        <xdr:cNvPr id="112" name="テキスト ボックス 111"/>
        <xdr:cNvSpPr txBox="1"/>
      </xdr:nvSpPr>
      <xdr:spPr>
        <a:xfrm>
          <a:off x="11938000" y="3070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1650" cy="252730"/>
    <xdr:sp macro="" textlink="">
      <xdr:nvSpPr>
        <xdr:cNvPr id="114" name="テキスト ボックス 113"/>
        <xdr:cNvSpPr txBox="1"/>
      </xdr:nvSpPr>
      <xdr:spPr>
        <a:xfrm>
          <a:off x="11938000" y="2613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1650" cy="252730"/>
    <xdr:sp macro="" textlink="">
      <xdr:nvSpPr>
        <xdr:cNvPr id="116" name="テキスト ボックス 115"/>
        <xdr:cNvSpPr txBox="1"/>
      </xdr:nvSpPr>
      <xdr:spPr>
        <a:xfrm>
          <a:off x="11938000" y="2156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1270</xdr:rowOff>
    </xdr:from>
    <xdr:to xmlns:xdr="http://schemas.openxmlformats.org/drawingml/2006/spreadsheetDrawing">
      <xdr:col>82</xdr:col>
      <xdr:colOff>107950</xdr:colOff>
      <xdr:row>20</xdr:row>
      <xdr:rowOff>122555</xdr:rowOff>
    </xdr:to>
    <xdr:cxnSp macro="">
      <xdr:nvCxnSpPr>
        <xdr:cNvPr id="119" name="直線コネクタ 118"/>
        <xdr:cNvCxnSpPr/>
      </xdr:nvCxnSpPr>
      <xdr:spPr>
        <a:xfrm flipV="1">
          <a:off x="16510000" y="2573020"/>
          <a:ext cx="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94615</xdr:rowOff>
    </xdr:from>
    <xdr:ext cx="762000" cy="259080"/>
    <xdr:sp macro="" textlink="">
      <xdr:nvSpPr>
        <xdr:cNvPr id="120" name="物件費最小値テキスト"/>
        <xdr:cNvSpPr txBox="1"/>
      </xdr:nvSpPr>
      <xdr:spPr>
        <a:xfrm>
          <a:off x="165989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122555</xdr:rowOff>
    </xdr:from>
    <xdr:to xmlns:xdr="http://schemas.openxmlformats.org/drawingml/2006/spreadsheetDrawing">
      <xdr:col>82</xdr:col>
      <xdr:colOff>196850</xdr:colOff>
      <xdr:row>20</xdr:row>
      <xdr:rowOff>122555</xdr:rowOff>
    </xdr:to>
    <xdr:cxnSp macro="">
      <xdr:nvCxnSpPr>
        <xdr:cNvPr id="121" name="直線コネクタ 120"/>
        <xdr:cNvCxnSpPr/>
      </xdr:nvCxnSpPr>
      <xdr:spPr>
        <a:xfrm>
          <a:off x="16421100" y="355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87630</xdr:rowOff>
    </xdr:from>
    <xdr:ext cx="762000" cy="252730"/>
    <xdr:sp macro="" textlink="">
      <xdr:nvSpPr>
        <xdr:cNvPr id="122" name="物件費最大値テキスト"/>
        <xdr:cNvSpPr txBox="1"/>
      </xdr:nvSpPr>
      <xdr:spPr>
        <a:xfrm>
          <a:off x="16598900" y="2316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1270</xdr:rowOff>
    </xdr:from>
    <xdr:to xmlns:xdr="http://schemas.openxmlformats.org/drawingml/2006/spreadsheetDrawing">
      <xdr:col>82</xdr:col>
      <xdr:colOff>196850</xdr:colOff>
      <xdr:row>15</xdr:row>
      <xdr:rowOff>1270</xdr:rowOff>
    </xdr:to>
    <xdr:cxnSp macro="">
      <xdr:nvCxnSpPr>
        <xdr:cNvPr id="123" name="直線コネクタ 122"/>
        <xdr:cNvCxnSpPr/>
      </xdr:nvCxnSpPr>
      <xdr:spPr>
        <a:xfrm>
          <a:off x="16421100" y="257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113030</xdr:rowOff>
    </xdr:from>
    <xdr:to xmlns:xdr="http://schemas.openxmlformats.org/drawingml/2006/spreadsheetDrawing">
      <xdr:col>82</xdr:col>
      <xdr:colOff>107950</xdr:colOff>
      <xdr:row>16</xdr:row>
      <xdr:rowOff>149860</xdr:rowOff>
    </xdr:to>
    <xdr:cxnSp macro="">
      <xdr:nvCxnSpPr>
        <xdr:cNvPr id="124" name="直線コネクタ 123"/>
        <xdr:cNvCxnSpPr/>
      </xdr:nvCxnSpPr>
      <xdr:spPr>
        <a:xfrm>
          <a:off x="15671800" y="285623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5"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58420</xdr:rowOff>
    </xdr:from>
    <xdr:to xmlns:xdr="http://schemas.openxmlformats.org/drawingml/2006/spreadsheetDrawing">
      <xdr:col>78</xdr:col>
      <xdr:colOff>69850</xdr:colOff>
      <xdr:row>16</xdr:row>
      <xdr:rowOff>113030</xdr:rowOff>
    </xdr:to>
    <xdr:cxnSp macro="">
      <xdr:nvCxnSpPr>
        <xdr:cNvPr id="127" name="直線コネクタ 126"/>
        <xdr:cNvCxnSpPr/>
      </xdr:nvCxnSpPr>
      <xdr:spPr>
        <a:xfrm>
          <a:off x="14782800" y="28016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8" name="フローチャート: 判断 127"/>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2730"/>
    <xdr:sp macro="" textlink="">
      <xdr:nvSpPr>
        <xdr:cNvPr id="129" name="テキスト ボックス 128"/>
        <xdr:cNvSpPr txBox="1"/>
      </xdr:nvSpPr>
      <xdr:spPr>
        <a:xfrm>
          <a:off x="15290800" y="29698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76835</xdr:rowOff>
    </xdr:to>
    <xdr:cxnSp macro="">
      <xdr:nvCxnSpPr>
        <xdr:cNvPr id="130" name="直線コネクタ 129"/>
        <xdr:cNvCxnSpPr/>
      </xdr:nvCxnSpPr>
      <xdr:spPr>
        <a:xfrm flipV="1">
          <a:off x="13893800" y="2801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85090</xdr:rowOff>
    </xdr:from>
    <xdr:to xmlns:xdr="http://schemas.openxmlformats.org/drawingml/2006/spreadsheetDrawing">
      <xdr:col>74</xdr:col>
      <xdr:colOff>31750</xdr:colOff>
      <xdr:row>17</xdr:row>
      <xdr:rowOff>15240</xdr:rowOff>
    </xdr:to>
    <xdr:sp macro="" textlink="">
      <xdr:nvSpPr>
        <xdr:cNvPr id="131" name="フローチャート: 判断 130"/>
        <xdr:cNvSpPr/>
      </xdr:nvSpPr>
      <xdr:spPr>
        <a:xfrm>
          <a:off x="14732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0</xdr:rowOff>
    </xdr:from>
    <xdr:ext cx="762000" cy="259080"/>
    <xdr:sp macro="" textlink="">
      <xdr:nvSpPr>
        <xdr:cNvPr id="132" name="テキスト ボックス 131"/>
        <xdr:cNvSpPr txBox="1"/>
      </xdr:nvSpPr>
      <xdr:spPr>
        <a:xfrm>
          <a:off x="14401800"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76835</xdr:rowOff>
    </xdr:from>
    <xdr:to xmlns:xdr="http://schemas.openxmlformats.org/drawingml/2006/spreadsheetDrawing">
      <xdr:col>69</xdr:col>
      <xdr:colOff>92075</xdr:colOff>
      <xdr:row>16</xdr:row>
      <xdr:rowOff>140970</xdr:rowOff>
    </xdr:to>
    <xdr:cxnSp macro="">
      <xdr:nvCxnSpPr>
        <xdr:cNvPr id="133" name="直線コネクタ 132"/>
        <xdr:cNvCxnSpPr/>
      </xdr:nvCxnSpPr>
      <xdr:spPr>
        <a:xfrm flipV="1">
          <a:off x="13004800" y="28200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36830</xdr:rowOff>
    </xdr:from>
    <xdr:ext cx="755650" cy="259080"/>
    <xdr:sp macro="" textlink="">
      <xdr:nvSpPr>
        <xdr:cNvPr id="135" name="テキスト ボックス 134"/>
        <xdr:cNvSpPr txBox="1"/>
      </xdr:nvSpPr>
      <xdr:spPr>
        <a:xfrm>
          <a:off x="13512800" y="29514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5080</xdr:rowOff>
    </xdr:from>
    <xdr:to xmlns:xdr="http://schemas.openxmlformats.org/drawingml/2006/spreadsheetDrawing">
      <xdr:col>65</xdr:col>
      <xdr:colOff>53975</xdr:colOff>
      <xdr:row>17</xdr:row>
      <xdr:rowOff>106680</xdr:rowOff>
    </xdr:to>
    <xdr:sp macro="" textlink="">
      <xdr:nvSpPr>
        <xdr:cNvPr id="136" name="フローチャート: 判断 135"/>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91440</xdr:rowOff>
    </xdr:from>
    <xdr:ext cx="762000" cy="259080"/>
    <xdr:sp macro="" textlink="">
      <xdr:nvSpPr>
        <xdr:cNvPr id="137" name="テキスト ボックス 136"/>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39" name="テキスト ボックス 138"/>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0" name="テキスト ボックス 139"/>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2" name="テキスト ボックス 141"/>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43" name="楕円 142"/>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115570</xdr:rowOff>
    </xdr:from>
    <xdr:ext cx="762000" cy="259080"/>
    <xdr:sp macro="" textlink="">
      <xdr:nvSpPr>
        <xdr:cNvPr id="144" name="物件費該当値テキスト"/>
        <xdr:cNvSpPr txBox="1"/>
      </xdr:nvSpPr>
      <xdr:spPr>
        <a:xfrm>
          <a:off x="165989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62230</xdr:rowOff>
    </xdr:from>
    <xdr:to xmlns:xdr="http://schemas.openxmlformats.org/drawingml/2006/spreadsheetDrawing">
      <xdr:col>78</xdr:col>
      <xdr:colOff>120650</xdr:colOff>
      <xdr:row>16</xdr:row>
      <xdr:rowOff>163830</xdr:rowOff>
    </xdr:to>
    <xdr:sp macro="" textlink="">
      <xdr:nvSpPr>
        <xdr:cNvPr id="145" name="楕円 144"/>
        <xdr:cNvSpPr/>
      </xdr:nvSpPr>
      <xdr:spPr>
        <a:xfrm>
          <a:off x="1562100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2540</xdr:rowOff>
    </xdr:from>
    <xdr:ext cx="736600" cy="259080"/>
    <xdr:sp macro="" textlink="">
      <xdr:nvSpPr>
        <xdr:cNvPr id="146" name="テキスト ボックス 145"/>
        <xdr:cNvSpPr txBox="1"/>
      </xdr:nvSpPr>
      <xdr:spPr>
        <a:xfrm>
          <a:off x="15290800" y="2574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47" name="楕円 146"/>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119380</xdr:rowOff>
    </xdr:from>
    <xdr:ext cx="762000" cy="259080"/>
    <xdr:sp macro="" textlink="">
      <xdr:nvSpPr>
        <xdr:cNvPr id="148" name="テキスト ボックス 147"/>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26035</xdr:rowOff>
    </xdr:from>
    <xdr:to xmlns:xdr="http://schemas.openxmlformats.org/drawingml/2006/spreadsheetDrawing">
      <xdr:col>69</xdr:col>
      <xdr:colOff>142875</xdr:colOff>
      <xdr:row>16</xdr:row>
      <xdr:rowOff>127635</xdr:rowOff>
    </xdr:to>
    <xdr:sp macro="" textlink="">
      <xdr:nvSpPr>
        <xdr:cNvPr id="149" name="楕円 148"/>
        <xdr:cNvSpPr/>
      </xdr:nvSpPr>
      <xdr:spPr>
        <a:xfrm>
          <a:off x="13843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137795</xdr:rowOff>
    </xdr:from>
    <xdr:ext cx="755650" cy="259080"/>
    <xdr:sp macro="" textlink="">
      <xdr:nvSpPr>
        <xdr:cNvPr id="150" name="テキスト ボックス 149"/>
        <xdr:cNvSpPr txBox="1"/>
      </xdr:nvSpPr>
      <xdr:spPr>
        <a:xfrm>
          <a:off x="13512800" y="253809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90170</xdr:rowOff>
    </xdr:from>
    <xdr:to xmlns:xdr="http://schemas.openxmlformats.org/drawingml/2006/spreadsheetDrawing">
      <xdr:col>65</xdr:col>
      <xdr:colOff>53975</xdr:colOff>
      <xdr:row>17</xdr:row>
      <xdr:rowOff>20320</xdr:rowOff>
    </xdr:to>
    <xdr:sp macro="" textlink="">
      <xdr:nvSpPr>
        <xdr:cNvPr id="151" name="楕円 150"/>
        <xdr:cNvSpPr/>
      </xdr:nvSpPr>
      <xdr:spPr>
        <a:xfrm>
          <a:off x="1295400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30480</xdr:rowOff>
    </xdr:from>
    <xdr:ext cx="762000" cy="252730"/>
    <xdr:sp macro="" textlink="">
      <xdr:nvSpPr>
        <xdr:cNvPr id="152" name="テキスト ボックス 151"/>
        <xdr:cNvSpPr txBox="1"/>
      </xdr:nvSpPr>
      <xdr:spPr>
        <a:xfrm>
          <a:off x="12623800" y="26022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引き続き認定こども園に対する施設型給付費等の扶助費が増加となっており、類似団体平均を継続して上回っている状況である。その他障害者自立支援事業や子ども・子育て制度に対する扶助費においても増加が見込まれているため、今後の適正な財政運営を実施する上で喫緊の課題となっている。財政を圧迫する上昇傾向に歯止めをかけるよう、扶助費をはじめとする義務的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4" name="テキスト ボックス 163"/>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66" name="テキスト ボックス 165"/>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1650" cy="259080"/>
    <xdr:sp macro="" textlink="">
      <xdr:nvSpPr>
        <xdr:cNvPr id="168" name="テキスト ボックス 167"/>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1650" cy="259080"/>
    <xdr:sp macro="" textlink="">
      <xdr:nvSpPr>
        <xdr:cNvPr id="170" name="テキスト ボックス 169"/>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1650" cy="252730"/>
    <xdr:sp macro="" textlink="">
      <xdr:nvSpPr>
        <xdr:cNvPr id="172" name="テキスト ボックス 171"/>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1650" cy="259080"/>
    <xdr:sp macro="" textlink="">
      <xdr:nvSpPr>
        <xdr:cNvPr id="174" name="テキスト ボックス 173"/>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1650" cy="259080"/>
    <xdr:sp macro="" textlink="">
      <xdr:nvSpPr>
        <xdr:cNvPr id="176" name="テキスト ボックス 175"/>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78" name="テキスト ボックス 177"/>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165100</xdr:rowOff>
    </xdr:to>
    <xdr:cxnSp macro="">
      <xdr:nvCxnSpPr>
        <xdr:cNvPr id="180" name="直線コネクタ 179"/>
        <xdr:cNvCxnSpPr/>
      </xdr:nvCxnSpPr>
      <xdr:spPr>
        <a:xfrm flipV="1">
          <a:off x="4826000" y="90043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62000" cy="259080"/>
    <xdr:sp macro="" textlink="">
      <xdr:nvSpPr>
        <xdr:cNvPr id="181" name="扶助費最小値テキスト"/>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2" name="直線コネクタ 181"/>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xdr:rowOff>
    </xdr:from>
    <xdr:to xmlns:xdr="http://schemas.openxmlformats.org/drawingml/2006/spreadsheetDrawing">
      <xdr:col>24</xdr:col>
      <xdr:colOff>25400</xdr:colOff>
      <xdr:row>56</xdr:row>
      <xdr:rowOff>50800</xdr:rowOff>
    </xdr:to>
    <xdr:cxnSp macro="">
      <xdr:nvCxnSpPr>
        <xdr:cNvPr id="185" name="直線コネクタ 184"/>
        <xdr:cNvCxnSpPr/>
      </xdr:nvCxnSpPr>
      <xdr:spPr>
        <a:xfrm flipV="1">
          <a:off x="3987800" y="96139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186" name="扶助費平均値テキスト"/>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50800</xdr:rowOff>
    </xdr:to>
    <xdr:cxnSp macro="">
      <xdr:nvCxnSpPr>
        <xdr:cNvPr id="188" name="直線コネクタ 187"/>
        <xdr:cNvCxnSpPr/>
      </xdr:nvCxnSpPr>
      <xdr:spPr>
        <a:xfrm>
          <a:off x="3098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0250" cy="252730"/>
    <xdr:sp macro="" textlink="">
      <xdr:nvSpPr>
        <xdr:cNvPr id="190" name="テキスト ボックス 189"/>
        <xdr:cNvSpPr txBox="1"/>
      </xdr:nvSpPr>
      <xdr:spPr>
        <a:xfrm>
          <a:off x="3606800" y="92557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57</xdr:row>
      <xdr:rowOff>31750</xdr:rowOff>
    </xdr:to>
    <xdr:cxnSp macro="">
      <xdr:nvCxnSpPr>
        <xdr:cNvPr id="191" name="直線コネクタ 190"/>
        <xdr:cNvCxnSpPr/>
      </xdr:nvCxnSpPr>
      <xdr:spPr>
        <a:xfrm flipV="1">
          <a:off x="2209800" y="96139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38100</xdr:rowOff>
    </xdr:from>
    <xdr:to xmlns:xdr="http://schemas.openxmlformats.org/drawingml/2006/spreadsheetDrawing">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149860</xdr:rowOff>
    </xdr:from>
    <xdr:ext cx="762000" cy="259080"/>
    <xdr:sp macro="" textlink="">
      <xdr:nvSpPr>
        <xdr:cNvPr id="193" name="テキスト ボックス 192"/>
        <xdr:cNvSpPr txBox="1"/>
      </xdr:nvSpPr>
      <xdr:spPr>
        <a:xfrm>
          <a:off x="27178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31750</xdr:rowOff>
    </xdr:from>
    <xdr:to xmlns:xdr="http://schemas.openxmlformats.org/drawingml/2006/spreadsheetDrawing">
      <xdr:col>11</xdr:col>
      <xdr:colOff>9525</xdr:colOff>
      <xdr:row>57</xdr:row>
      <xdr:rowOff>88900</xdr:rowOff>
    </xdr:to>
    <xdr:cxnSp macro="">
      <xdr:nvCxnSpPr>
        <xdr:cNvPr id="194" name="直線コネクタ 193"/>
        <xdr:cNvCxnSpPr/>
      </xdr:nvCxnSpPr>
      <xdr:spPr>
        <a:xfrm flipV="1">
          <a:off x="1320800" y="98044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5650" cy="259080"/>
    <xdr:sp macro="" textlink="">
      <xdr:nvSpPr>
        <xdr:cNvPr id="196" name="テキスト ボックス 195"/>
        <xdr:cNvSpPr txBox="1"/>
      </xdr:nvSpPr>
      <xdr:spPr>
        <a:xfrm>
          <a:off x="1828800" y="933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xdr:rowOff>
    </xdr:from>
    <xdr:ext cx="755650" cy="259080"/>
    <xdr:sp macro="" textlink="">
      <xdr:nvSpPr>
        <xdr:cNvPr id="198" name="テキスト ボックス 197"/>
        <xdr:cNvSpPr txBox="1"/>
      </xdr:nvSpPr>
      <xdr:spPr>
        <a:xfrm>
          <a:off x="939800" y="9446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1" name="テキスト ボックス 200"/>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04" name="楕円 203"/>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205" name="扶助費該当値テキスト"/>
        <xdr:cNvSpPr txBox="1"/>
      </xdr:nvSpPr>
      <xdr:spPr>
        <a:xfrm>
          <a:off x="49149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6" name="楕円 205"/>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0250" cy="252730"/>
    <xdr:sp macro="" textlink="">
      <xdr:nvSpPr>
        <xdr:cNvPr id="207" name="テキスト ボックス 206"/>
        <xdr:cNvSpPr txBox="1"/>
      </xdr:nvSpPr>
      <xdr:spPr>
        <a:xfrm>
          <a:off x="3606800" y="96875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8" name="楕円 207"/>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09" name="テキスト ボックス 208"/>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210" name="楕円 209"/>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67310</xdr:rowOff>
    </xdr:from>
    <xdr:ext cx="755650" cy="259080"/>
    <xdr:sp macro="" textlink="">
      <xdr:nvSpPr>
        <xdr:cNvPr id="211" name="テキスト ボックス 210"/>
        <xdr:cNvSpPr txBox="1"/>
      </xdr:nvSpPr>
      <xdr:spPr>
        <a:xfrm>
          <a:off x="1828800" y="9839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38100</xdr:rowOff>
    </xdr:from>
    <xdr:to xmlns:xdr="http://schemas.openxmlformats.org/drawingml/2006/spreadsheetDrawing">
      <xdr:col>6</xdr:col>
      <xdr:colOff>171450</xdr:colOff>
      <xdr:row>57</xdr:row>
      <xdr:rowOff>139700</xdr:rowOff>
    </xdr:to>
    <xdr:sp macro="" textlink="">
      <xdr:nvSpPr>
        <xdr:cNvPr id="212" name="楕円 211"/>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124460</xdr:rowOff>
    </xdr:from>
    <xdr:ext cx="755650" cy="259080"/>
    <xdr:sp macro="" textlink="">
      <xdr:nvSpPr>
        <xdr:cNvPr id="213" name="テキスト ボックス 212"/>
        <xdr:cNvSpPr txBox="1"/>
      </xdr:nvSpPr>
      <xdr:spPr>
        <a:xfrm>
          <a:off x="939800" y="98971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その他に係る経常収支比率については、令和５年度に下水道事業の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地方公営企業法適用としたこと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に伴い、対前年度比で8.2％減少し、類似団体平均を下回ることとなった。その他特別会計については、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今後一般会計繰出金の更なる増額が見込まれる。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独立採算の原則に立ち返った料金の値上げを検討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するとともに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、繰出基準に基づかない繰出金を削減していくよう努める。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25" name="テキスト ボックス 224"/>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27" name="テキスト ボックス 226"/>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1650" cy="259080"/>
    <xdr:sp macro="" textlink="">
      <xdr:nvSpPr>
        <xdr:cNvPr id="229" name="テキスト ボックス 228"/>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1650" cy="259080"/>
    <xdr:sp macro="" textlink="">
      <xdr:nvSpPr>
        <xdr:cNvPr id="231" name="テキスト ボックス 230"/>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1650" cy="252730"/>
    <xdr:sp macro="" textlink="">
      <xdr:nvSpPr>
        <xdr:cNvPr id="233" name="テキスト ボックス 232"/>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1650" cy="259080"/>
    <xdr:sp macro="" textlink="">
      <xdr:nvSpPr>
        <xdr:cNvPr id="235" name="テキスト ボックス 234"/>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1650" cy="259080"/>
    <xdr:sp macro="" textlink="">
      <xdr:nvSpPr>
        <xdr:cNvPr id="237" name="テキスト ボックス 236"/>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39" name="テキスト ボックス 238"/>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60</xdr:row>
      <xdr:rowOff>127000</xdr:rowOff>
    </xdr:to>
    <xdr:cxnSp macro="">
      <xdr:nvCxnSpPr>
        <xdr:cNvPr id="241" name="直線コネクタ 240"/>
        <xdr:cNvCxnSpPr/>
      </xdr:nvCxnSpPr>
      <xdr:spPr>
        <a:xfrm flipV="1">
          <a:off x="16510000" y="90652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99060</xdr:rowOff>
    </xdr:from>
    <xdr:ext cx="762000" cy="252730"/>
    <xdr:sp macro="" textlink="">
      <xdr:nvSpPr>
        <xdr:cNvPr id="242" name="その他最小値テキスト"/>
        <xdr:cNvSpPr txBox="1"/>
      </xdr:nvSpPr>
      <xdr:spPr>
        <a:xfrm>
          <a:off x="16598900" y="10386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196850</xdr:colOff>
      <xdr:row>60</xdr:row>
      <xdr:rowOff>127000</xdr:rowOff>
    </xdr:to>
    <xdr:cxnSp macro="">
      <xdr:nvCxnSpPr>
        <xdr:cNvPr id="243" name="直線コネクタ 242"/>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2730"/>
    <xdr:sp macro="" textlink="">
      <xdr:nvSpPr>
        <xdr:cNvPr id="244" name="その他最大値テキスト"/>
        <xdr:cNvSpPr txBox="1"/>
      </xdr:nvSpPr>
      <xdr:spPr>
        <a:xfrm>
          <a:off x="16598900" y="88087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5" name="直線コネクタ 244"/>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77470</xdr:rowOff>
    </xdr:from>
    <xdr:to xmlns:xdr="http://schemas.openxmlformats.org/drawingml/2006/spreadsheetDrawing">
      <xdr:col>82</xdr:col>
      <xdr:colOff>107950</xdr:colOff>
      <xdr:row>59</xdr:row>
      <xdr:rowOff>16510</xdr:rowOff>
    </xdr:to>
    <xdr:cxnSp macro="">
      <xdr:nvCxnSpPr>
        <xdr:cNvPr id="246" name="直線コネクタ 245"/>
        <xdr:cNvCxnSpPr/>
      </xdr:nvCxnSpPr>
      <xdr:spPr>
        <a:xfrm flipV="1">
          <a:off x="15671800" y="9507220"/>
          <a:ext cx="838200" cy="624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120650</xdr:rowOff>
    </xdr:from>
    <xdr:ext cx="762000" cy="252730"/>
    <xdr:sp macro="" textlink="">
      <xdr:nvSpPr>
        <xdr:cNvPr id="247" name="その他平均値テキスト"/>
        <xdr:cNvSpPr txBox="1"/>
      </xdr:nvSpPr>
      <xdr:spPr>
        <a:xfrm>
          <a:off x="16598900" y="95504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115570</xdr:rowOff>
    </xdr:from>
    <xdr:to xmlns:xdr="http://schemas.openxmlformats.org/drawingml/2006/spreadsheetDrawing">
      <xdr:col>78</xdr:col>
      <xdr:colOff>69850</xdr:colOff>
      <xdr:row>59</xdr:row>
      <xdr:rowOff>16510</xdr:rowOff>
    </xdr:to>
    <xdr:cxnSp macro="">
      <xdr:nvCxnSpPr>
        <xdr:cNvPr id="249" name="直線コネクタ 248"/>
        <xdr:cNvCxnSpPr/>
      </xdr:nvCxnSpPr>
      <xdr:spPr>
        <a:xfrm>
          <a:off x="14782800" y="988822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119380</xdr:rowOff>
    </xdr:from>
    <xdr:ext cx="736600" cy="259080"/>
    <xdr:sp macro="" textlink="">
      <xdr:nvSpPr>
        <xdr:cNvPr id="251" name="テキスト ボックス 250"/>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115570</xdr:rowOff>
    </xdr:from>
    <xdr:to xmlns:xdr="http://schemas.openxmlformats.org/drawingml/2006/spreadsheetDrawing">
      <xdr:col>73</xdr:col>
      <xdr:colOff>180975</xdr:colOff>
      <xdr:row>58</xdr:row>
      <xdr:rowOff>81280</xdr:rowOff>
    </xdr:to>
    <xdr:cxnSp macro="">
      <xdr:nvCxnSpPr>
        <xdr:cNvPr id="252" name="直線コネクタ 251"/>
        <xdr:cNvCxnSpPr/>
      </xdr:nvCxnSpPr>
      <xdr:spPr>
        <a:xfrm flipV="1">
          <a:off x="13893800" y="9888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140970</xdr:rowOff>
    </xdr:from>
    <xdr:to xmlns:xdr="http://schemas.openxmlformats.org/drawingml/2006/spreadsheetDrawing">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81280</xdr:rowOff>
    </xdr:from>
    <xdr:ext cx="762000" cy="259080"/>
    <xdr:sp macro="" textlink="">
      <xdr:nvSpPr>
        <xdr:cNvPr id="254" name="テキスト ボックス 253"/>
        <xdr:cNvSpPr txBox="1"/>
      </xdr:nvSpPr>
      <xdr:spPr>
        <a:xfrm>
          <a:off x="144018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81280</xdr:rowOff>
    </xdr:from>
    <xdr:to xmlns:xdr="http://schemas.openxmlformats.org/drawingml/2006/spreadsheetDrawing">
      <xdr:col>69</xdr:col>
      <xdr:colOff>92075</xdr:colOff>
      <xdr:row>58</xdr:row>
      <xdr:rowOff>134620</xdr:rowOff>
    </xdr:to>
    <xdr:cxnSp macro="">
      <xdr:nvCxnSpPr>
        <xdr:cNvPr id="255" name="直線コネクタ 254"/>
        <xdr:cNvCxnSpPr/>
      </xdr:nvCxnSpPr>
      <xdr:spPr>
        <a:xfrm flipV="1">
          <a:off x="13004800" y="100253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76200</xdr:rowOff>
    </xdr:from>
    <xdr:to xmlns:xdr="http://schemas.openxmlformats.org/drawingml/2006/spreadsheetDrawing">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16510</xdr:rowOff>
    </xdr:from>
    <xdr:ext cx="755650" cy="259080"/>
    <xdr:sp macro="" textlink="">
      <xdr:nvSpPr>
        <xdr:cNvPr id="257" name="テキスト ボックス 256"/>
        <xdr:cNvSpPr txBox="1"/>
      </xdr:nvSpPr>
      <xdr:spPr>
        <a:xfrm>
          <a:off x="13512800" y="9446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46990</xdr:rowOff>
    </xdr:from>
    <xdr:ext cx="762000" cy="259080"/>
    <xdr:sp macro="" textlink="">
      <xdr:nvSpPr>
        <xdr:cNvPr id="259" name="テキスト ボックス 258"/>
        <xdr:cNvSpPr txBox="1"/>
      </xdr:nvSpPr>
      <xdr:spPr>
        <a:xfrm>
          <a:off x="126238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1" name="テキスト ボックス 260"/>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2" name="テキスト ボックス 261"/>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64" name="テキスト ボックス 263"/>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26670</xdr:rowOff>
    </xdr:from>
    <xdr:to xmlns:xdr="http://schemas.openxmlformats.org/drawingml/2006/spreadsheetDrawing">
      <xdr:col>82</xdr:col>
      <xdr:colOff>158750</xdr:colOff>
      <xdr:row>55</xdr:row>
      <xdr:rowOff>128270</xdr:rowOff>
    </xdr:to>
    <xdr:sp macro="" textlink="">
      <xdr:nvSpPr>
        <xdr:cNvPr id="265" name="楕円 264"/>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43180</xdr:rowOff>
    </xdr:from>
    <xdr:ext cx="762000" cy="252730"/>
    <xdr:sp macro="" textlink="">
      <xdr:nvSpPr>
        <xdr:cNvPr id="266" name="その他該当値テキスト"/>
        <xdr:cNvSpPr txBox="1"/>
      </xdr:nvSpPr>
      <xdr:spPr>
        <a:xfrm>
          <a:off x="16598900" y="9301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137160</xdr:rowOff>
    </xdr:from>
    <xdr:to xmlns:xdr="http://schemas.openxmlformats.org/drawingml/2006/spreadsheetDrawing">
      <xdr:col>78</xdr:col>
      <xdr:colOff>120650</xdr:colOff>
      <xdr:row>59</xdr:row>
      <xdr:rowOff>67310</xdr:rowOff>
    </xdr:to>
    <xdr:sp macro="" textlink="">
      <xdr:nvSpPr>
        <xdr:cNvPr id="267" name="楕円 266"/>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52070</xdr:rowOff>
    </xdr:from>
    <xdr:ext cx="736600" cy="252730"/>
    <xdr:sp macro="" textlink="">
      <xdr:nvSpPr>
        <xdr:cNvPr id="268" name="テキスト ボックス 267"/>
        <xdr:cNvSpPr txBox="1"/>
      </xdr:nvSpPr>
      <xdr:spPr>
        <a:xfrm>
          <a:off x="15290800" y="101676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69" name="楕円 268"/>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70" name="テキスト ボックス 269"/>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30480</xdr:rowOff>
    </xdr:from>
    <xdr:to xmlns:xdr="http://schemas.openxmlformats.org/drawingml/2006/spreadsheetDrawing">
      <xdr:col>69</xdr:col>
      <xdr:colOff>142875</xdr:colOff>
      <xdr:row>58</xdr:row>
      <xdr:rowOff>132080</xdr:rowOff>
    </xdr:to>
    <xdr:sp macro="" textlink="">
      <xdr:nvSpPr>
        <xdr:cNvPr id="271" name="楕円 270"/>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116840</xdr:rowOff>
    </xdr:from>
    <xdr:ext cx="755650" cy="259080"/>
    <xdr:sp macro="" textlink="">
      <xdr:nvSpPr>
        <xdr:cNvPr id="272" name="テキスト ボックス 271"/>
        <xdr:cNvSpPr txBox="1"/>
      </xdr:nvSpPr>
      <xdr:spPr>
        <a:xfrm>
          <a:off x="13512800" y="100609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83820</xdr:rowOff>
    </xdr:from>
    <xdr:to xmlns:xdr="http://schemas.openxmlformats.org/drawingml/2006/spreadsheetDrawing">
      <xdr:col>65</xdr:col>
      <xdr:colOff>53975</xdr:colOff>
      <xdr:row>59</xdr:row>
      <xdr:rowOff>13970</xdr:rowOff>
    </xdr:to>
    <xdr:sp macro="" textlink="">
      <xdr:nvSpPr>
        <xdr:cNvPr id="273" name="楕円 272"/>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170180</xdr:rowOff>
    </xdr:from>
    <xdr:ext cx="762000" cy="259080"/>
    <xdr:sp macro="" textlink="">
      <xdr:nvSpPr>
        <xdr:cNvPr id="274" name="テキスト ボックス 273"/>
        <xdr:cNvSpPr txBox="1"/>
      </xdr:nvSpPr>
      <xdr:spPr>
        <a:xfrm>
          <a:off x="12623800" y="1011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年度は、下水道事業について、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地方公営企業法の適用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に伴う補助金の皆増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により、対前年度比で7.2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った。このことにより、類似団体平均も大きく上回ることとなり、類似団体内で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も高い水準にある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広域事業における負担金や</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義務的な性質の強い補助事業</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を除き、補助金等を交付するのが適当な事業を行っているのかなどについて検討を行い、必要性の低い補助金の見直し・廃止を行っていく。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86" name="テキスト ボックス 285"/>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88" name="テキスト ボックス 287"/>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290" name="テキスト ボックス 289"/>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292" name="テキスト ボックス 291"/>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294" name="テキスト ボックス 293"/>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296" name="テキスト ボックス 295"/>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3810</xdr:rowOff>
    </xdr:from>
    <xdr:to xmlns:xdr="http://schemas.openxmlformats.org/drawingml/2006/spreadsheetDrawing">
      <xdr:col>82</xdr:col>
      <xdr:colOff>107950</xdr:colOff>
      <xdr:row>41</xdr:row>
      <xdr:rowOff>15240</xdr:rowOff>
    </xdr:to>
    <xdr:cxnSp macro="">
      <xdr:nvCxnSpPr>
        <xdr:cNvPr id="299" name="直線コネクタ 298"/>
        <xdr:cNvCxnSpPr/>
      </xdr:nvCxnSpPr>
      <xdr:spPr>
        <a:xfrm flipV="1">
          <a:off x="16510000" y="583311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158750</xdr:rowOff>
    </xdr:from>
    <xdr:ext cx="762000" cy="259080"/>
    <xdr:sp macro="" textlink="">
      <xdr:nvSpPr>
        <xdr:cNvPr id="300" name="補助費等最小値テキスト"/>
        <xdr:cNvSpPr txBox="1"/>
      </xdr:nvSpPr>
      <xdr:spPr>
        <a:xfrm>
          <a:off x="16598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15240</xdr:rowOff>
    </xdr:from>
    <xdr:to xmlns:xdr="http://schemas.openxmlformats.org/drawingml/2006/spreadsheetDrawing">
      <xdr:col>82</xdr:col>
      <xdr:colOff>196850</xdr:colOff>
      <xdr:row>41</xdr:row>
      <xdr:rowOff>15240</xdr:rowOff>
    </xdr:to>
    <xdr:cxnSp macro="">
      <xdr:nvCxnSpPr>
        <xdr:cNvPr id="301" name="直線コネクタ 300"/>
        <xdr:cNvCxnSpPr/>
      </xdr:nvCxnSpPr>
      <xdr:spPr>
        <a:xfrm>
          <a:off x="164211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90170</xdr:rowOff>
    </xdr:from>
    <xdr:ext cx="762000" cy="259080"/>
    <xdr:sp macro="" textlink="">
      <xdr:nvSpPr>
        <xdr:cNvPr id="302" name="補助費等最大値テキスト"/>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3810</xdr:rowOff>
    </xdr:from>
    <xdr:to xmlns:xdr="http://schemas.openxmlformats.org/drawingml/2006/spreadsheetDrawing">
      <xdr:col>82</xdr:col>
      <xdr:colOff>196850</xdr:colOff>
      <xdr:row>34</xdr:row>
      <xdr:rowOff>3810</xdr:rowOff>
    </xdr:to>
    <xdr:cxnSp macro="">
      <xdr:nvCxnSpPr>
        <xdr:cNvPr id="303" name="直線コネクタ 302"/>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6350</xdr:rowOff>
    </xdr:from>
    <xdr:to xmlns:xdr="http://schemas.openxmlformats.org/drawingml/2006/spreadsheetDrawing">
      <xdr:col>82</xdr:col>
      <xdr:colOff>107950</xdr:colOff>
      <xdr:row>38</xdr:row>
      <xdr:rowOff>163830</xdr:rowOff>
    </xdr:to>
    <xdr:cxnSp macro="">
      <xdr:nvCxnSpPr>
        <xdr:cNvPr id="304" name="直線コネクタ 303"/>
        <xdr:cNvCxnSpPr/>
      </xdr:nvCxnSpPr>
      <xdr:spPr>
        <a:xfrm>
          <a:off x="15671800" y="6350000"/>
          <a:ext cx="8382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76835</xdr:rowOff>
    </xdr:from>
    <xdr:ext cx="762000" cy="252730"/>
    <xdr:sp macro="" textlink="">
      <xdr:nvSpPr>
        <xdr:cNvPr id="305" name="補助費等平均値テキスト"/>
        <xdr:cNvSpPr txBox="1"/>
      </xdr:nvSpPr>
      <xdr:spPr>
        <a:xfrm>
          <a:off x="16598900" y="624903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6" name="フローチャート: 判断 305"/>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135890</xdr:rowOff>
    </xdr:from>
    <xdr:to xmlns:xdr="http://schemas.openxmlformats.org/drawingml/2006/spreadsheetDrawing">
      <xdr:col>78</xdr:col>
      <xdr:colOff>69850</xdr:colOff>
      <xdr:row>37</xdr:row>
      <xdr:rowOff>6350</xdr:rowOff>
    </xdr:to>
    <xdr:cxnSp macro="">
      <xdr:nvCxnSpPr>
        <xdr:cNvPr id="307" name="直線コネクタ 306"/>
        <xdr:cNvCxnSpPr/>
      </xdr:nvCxnSpPr>
      <xdr:spPr>
        <a:xfrm>
          <a:off x="14782800" y="63080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14605</xdr:rowOff>
    </xdr:from>
    <xdr:to xmlns:xdr="http://schemas.openxmlformats.org/drawingml/2006/spreadsheetDrawing">
      <xdr:col>78</xdr:col>
      <xdr:colOff>120650</xdr:colOff>
      <xdr:row>37</xdr:row>
      <xdr:rowOff>116205</xdr:rowOff>
    </xdr:to>
    <xdr:sp macro="" textlink="">
      <xdr:nvSpPr>
        <xdr:cNvPr id="308" name="フローチャート: 判断 307"/>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100965</xdr:rowOff>
    </xdr:from>
    <xdr:ext cx="736600" cy="252730"/>
    <xdr:sp macro="" textlink="">
      <xdr:nvSpPr>
        <xdr:cNvPr id="309" name="テキスト ボックス 308"/>
        <xdr:cNvSpPr txBox="1"/>
      </xdr:nvSpPr>
      <xdr:spPr>
        <a:xfrm>
          <a:off x="15290800" y="64446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135890</xdr:rowOff>
    </xdr:from>
    <xdr:to xmlns:xdr="http://schemas.openxmlformats.org/drawingml/2006/spreadsheetDrawing">
      <xdr:col>73</xdr:col>
      <xdr:colOff>180975</xdr:colOff>
      <xdr:row>37</xdr:row>
      <xdr:rowOff>19685</xdr:rowOff>
    </xdr:to>
    <xdr:cxnSp macro="">
      <xdr:nvCxnSpPr>
        <xdr:cNvPr id="310" name="直線コネクタ 309"/>
        <xdr:cNvCxnSpPr/>
      </xdr:nvCxnSpPr>
      <xdr:spPr>
        <a:xfrm flipV="1">
          <a:off x="13893800" y="6308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1" name="フローチャート: 判断 310"/>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2" name="テキスト ボックス 311"/>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19685</xdr:rowOff>
    </xdr:from>
    <xdr:to xmlns:xdr="http://schemas.openxmlformats.org/drawingml/2006/spreadsheetDrawing">
      <xdr:col>69</xdr:col>
      <xdr:colOff>92075</xdr:colOff>
      <xdr:row>37</xdr:row>
      <xdr:rowOff>38100</xdr:rowOff>
    </xdr:to>
    <xdr:cxnSp macro="">
      <xdr:nvCxnSpPr>
        <xdr:cNvPr id="313" name="直線コネクタ 312"/>
        <xdr:cNvCxnSpPr/>
      </xdr:nvCxnSpPr>
      <xdr:spPr>
        <a:xfrm flipV="1">
          <a:off x="13004800" y="63633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50800</xdr:rowOff>
    </xdr:from>
    <xdr:to xmlns:xdr="http://schemas.openxmlformats.org/drawingml/2006/spreadsheetDrawing">
      <xdr:col>69</xdr:col>
      <xdr:colOff>142875</xdr:colOff>
      <xdr:row>37</xdr:row>
      <xdr:rowOff>152400</xdr:rowOff>
    </xdr:to>
    <xdr:sp macro="" textlink="">
      <xdr:nvSpPr>
        <xdr:cNvPr id="314" name="フローチャート: 判断 313"/>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137160</xdr:rowOff>
    </xdr:from>
    <xdr:ext cx="755650" cy="259080"/>
    <xdr:sp macro="" textlink="">
      <xdr:nvSpPr>
        <xdr:cNvPr id="315" name="テキスト ボックス 314"/>
        <xdr:cNvSpPr txBox="1"/>
      </xdr:nvSpPr>
      <xdr:spPr>
        <a:xfrm>
          <a:off x="13512800" y="64808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16" name="フローチャート: 判断 315"/>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123825</xdr:rowOff>
    </xdr:from>
    <xdr:ext cx="762000" cy="252730"/>
    <xdr:sp macro="" textlink="">
      <xdr:nvSpPr>
        <xdr:cNvPr id="317" name="テキスト ボックス 316"/>
        <xdr:cNvSpPr txBox="1"/>
      </xdr:nvSpPr>
      <xdr:spPr>
        <a:xfrm>
          <a:off x="12623800" y="64674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19" name="テキスト ボックス 318"/>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0" name="テキスト ボックス 319"/>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2" name="テキスト ボックス 321"/>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113030</xdr:rowOff>
    </xdr:from>
    <xdr:to xmlns:xdr="http://schemas.openxmlformats.org/drawingml/2006/spreadsheetDrawing">
      <xdr:col>82</xdr:col>
      <xdr:colOff>158750</xdr:colOff>
      <xdr:row>39</xdr:row>
      <xdr:rowOff>43180</xdr:rowOff>
    </xdr:to>
    <xdr:sp macro="" textlink="">
      <xdr:nvSpPr>
        <xdr:cNvPr id="323" name="楕円 322"/>
        <xdr:cNvSpPr/>
      </xdr:nvSpPr>
      <xdr:spPr>
        <a:xfrm>
          <a:off x="164592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85090</xdr:rowOff>
    </xdr:from>
    <xdr:ext cx="762000" cy="259080"/>
    <xdr:sp macro="" textlink="">
      <xdr:nvSpPr>
        <xdr:cNvPr id="324" name="補助費等該当値テキスト"/>
        <xdr:cNvSpPr txBox="1"/>
      </xdr:nvSpPr>
      <xdr:spPr>
        <a:xfrm>
          <a:off x="1659890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126365</xdr:rowOff>
    </xdr:from>
    <xdr:to xmlns:xdr="http://schemas.openxmlformats.org/drawingml/2006/spreadsheetDrawing">
      <xdr:col>78</xdr:col>
      <xdr:colOff>120650</xdr:colOff>
      <xdr:row>37</xdr:row>
      <xdr:rowOff>56515</xdr:rowOff>
    </xdr:to>
    <xdr:sp macro="" textlink="">
      <xdr:nvSpPr>
        <xdr:cNvPr id="325" name="楕円 324"/>
        <xdr:cNvSpPr/>
      </xdr:nvSpPr>
      <xdr:spPr>
        <a:xfrm>
          <a:off x="15621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66675</xdr:rowOff>
    </xdr:from>
    <xdr:ext cx="736600" cy="252730"/>
    <xdr:sp macro="" textlink="">
      <xdr:nvSpPr>
        <xdr:cNvPr id="326" name="テキスト ボックス 325"/>
        <xdr:cNvSpPr txBox="1"/>
      </xdr:nvSpPr>
      <xdr:spPr>
        <a:xfrm>
          <a:off x="15290800" y="60674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27" name="楕円 326"/>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28" name="テキスト ボックス 32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140335</xdr:rowOff>
    </xdr:from>
    <xdr:to xmlns:xdr="http://schemas.openxmlformats.org/drawingml/2006/spreadsheetDrawing">
      <xdr:col>69</xdr:col>
      <xdr:colOff>142875</xdr:colOff>
      <xdr:row>37</xdr:row>
      <xdr:rowOff>70485</xdr:rowOff>
    </xdr:to>
    <xdr:sp macro="" textlink="">
      <xdr:nvSpPr>
        <xdr:cNvPr id="329" name="楕円 328"/>
        <xdr:cNvSpPr/>
      </xdr:nvSpPr>
      <xdr:spPr>
        <a:xfrm>
          <a:off x="13843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80645</xdr:rowOff>
    </xdr:from>
    <xdr:ext cx="755650" cy="259080"/>
    <xdr:sp macro="" textlink="">
      <xdr:nvSpPr>
        <xdr:cNvPr id="330" name="テキスト ボックス 329"/>
        <xdr:cNvSpPr txBox="1"/>
      </xdr:nvSpPr>
      <xdr:spPr>
        <a:xfrm>
          <a:off x="13512800" y="608139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158750</xdr:rowOff>
    </xdr:from>
    <xdr:to xmlns:xdr="http://schemas.openxmlformats.org/drawingml/2006/spreadsheetDrawing">
      <xdr:col>65</xdr:col>
      <xdr:colOff>53975</xdr:colOff>
      <xdr:row>37</xdr:row>
      <xdr:rowOff>88900</xdr:rowOff>
    </xdr:to>
    <xdr:sp macro="" textlink="">
      <xdr:nvSpPr>
        <xdr:cNvPr id="331" name="楕円 330"/>
        <xdr:cNvSpPr/>
      </xdr:nvSpPr>
      <xdr:spPr>
        <a:xfrm>
          <a:off x="1295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99060</xdr:rowOff>
    </xdr:from>
    <xdr:ext cx="762000" cy="252730"/>
    <xdr:sp macro="" textlink="">
      <xdr:nvSpPr>
        <xdr:cNvPr id="332" name="テキスト ボックス 331"/>
        <xdr:cNvSpPr txBox="1"/>
      </xdr:nvSpPr>
      <xdr:spPr>
        <a:xfrm>
          <a:off x="12623800" y="6099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令和５年度は、令和２</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年度から実施</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した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事業で多額の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起債をしたことに対する元利償還金がさらに増額したことから、対前年度比で1.2％の増となった。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公債費のピークは令和７、８</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年度で、非常に厳しい財政運営となることが見込まれている。現時点では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既存借入の順調な元利償還により、類似団体平均・全国平均・県平均のいずれと比べても低い水準にあるが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、地方債の新規発行を伴う普通建設事業費などの削減も視野に入れ、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財政負担の軽減</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44" name="テキスト ボックス 343"/>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46" name="テキスト ボックス 345"/>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650" cy="259080"/>
    <xdr:sp macro="" textlink="">
      <xdr:nvSpPr>
        <xdr:cNvPr id="348" name="テキスト ボックス 347"/>
        <xdr:cNvSpPr txBox="1"/>
      </xdr:nvSpPr>
      <xdr:spPr>
        <a:xfrm>
          <a:off x="254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650" cy="259080"/>
    <xdr:sp macro="" textlink="">
      <xdr:nvSpPr>
        <xdr:cNvPr id="350" name="テキスト ボックス 349"/>
        <xdr:cNvSpPr txBox="1"/>
      </xdr:nvSpPr>
      <xdr:spPr>
        <a:xfrm>
          <a:off x="254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650" cy="252730"/>
    <xdr:sp macro="" textlink="">
      <xdr:nvSpPr>
        <xdr:cNvPr id="352" name="テキスト ボックス 351"/>
        <xdr:cNvSpPr txBox="1"/>
      </xdr:nvSpPr>
      <xdr:spPr>
        <a:xfrm>
          <a:off x="254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650" cy="259080"/>
    <xdr:sp macro="" textlink="">
      <xdr:nvSpPr>
        <xdr:cNvPr id="354" name="テキスト ボックス 353"/>
        <xdr:cNvSpPr txBox="1"/>
      </xdr:nvSpPr>
      <xdr:spPr>
        <a:xfrm>
          <a:off x="254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650" cy="259080"/>
    <xdr:sp macro="" textlink="">
      <xdr:nvSpPr>
        <xdr:cNvPr id="356" name="テキスト ボックス 355"/>
        <xdr:cNvSpPr txBox="1"/>
      </xdr:nvSpPr>
      <xdr:spPr>
        <a:xfrm>
          <a:off x="254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35560</xdr:rowOff>
    </xdr:from>
    <xdr:to xmlns:xdr="http://schemas.openxmlformats.org/drawingml/2006/spreadsheetDrawing">
      <xdr:col>24</xdr:col>
      <xdr:colOff>25400</xdr:colOff>
      <xdr:row>81</xdr:row>
      <xdr:rowOff>157480</xdr:rowOff>
    </xdr:to>
    <xdr:cxnSp macro="">
      <xdr:nvCxnSpPr>
        <xdr:cNvPr id="359" name="直線コネクタ 358"/>
        <xdr:cNvCxnSpPr/>
      </xdr:nvCxnSpPr>
      <xdr:spPr>
        <a:xfrm flipV="1">
          <a:off x="4826000" y="125514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129540</xdr:rowOff>
    </xdr:from>
    <xdr:ext cx="762000" cy="259080"/>
    <xdr:sp macro="" textlink="">
      <xdr:nvSpPr>
        <xdr:cNvPr id="360" name="公債費最小値テキスト"/>
        <xdr:cNvSpPr txBox="1"/>
      </xdr:nvSpPr>
      <xdr:spPr>
        <a:xfrm>
          <a:off x="4914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157480</xdr:rowOff>
    </xdr:from>
    <xdr:to xmlns:xdr="http://schemas.openxmlformats.org/drawingml/2006/spreadsheetDrawing">
      <xdr:col>24</xdr:col>
      <xdr:colOff>114300</xdr:colOff>
      <xdr:row>81</xdr:row>
      <xdr:rowOff>157480</xdr:rowOff>
    </xdr:to>
    <xdr:cxnSp macro="">
      <xdr:nvCxnSpPr>
        <xdr:cNvPr id="361" name="直線コネクタ 360"/>
        <xdr:cNvCxnSpPr/>
      </xdr:nvCxnSpPr>
      <xdr:spPr>
        <a:xfrm>
          <a:off x="4737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121920</xdr:rowOff>
    </xdr:from>
    <xdr:ext cx="762000" cy="252730"/>
    <xdr:sp macro="" textlink="">
      <xdr:nvSpPr>
        <xdr:cNvPr id="362" name="公債費最大値テキスト"/>
        <xdr:cNvSpPr txBox="1"/>
      </xdr:nvSpPr>
      <xdr:spPr>
        <a:xfrm>
          <a:off x="4914900" y="12294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35560</xdr:rowOff>
    </xdr:from>
    <xdr:to xmlns:xdr="http://schemas.openxmlformats.org/drawingml/2006/spreadsheetDrawing">
      <xdr:col>24</xdr:col>
      <xdr:colOff>114300</xdr:colOff>
      <xdr:row>73</xdr:row>
      <xdr:rowOff>35560</xdr:rowOff>
    </xdr:to>
    <xdr:cxnSp macro="">
      <xdr:nvCxnSpPr>
        <xdr:cNvPr id="363" name="直線コネクタ 362"/>
        <xdr:cNvCxnSpPr/>
      </xdr:nvCxnSpPr>
      <xdr:spPr>
        <a:xfrm>
          <a:off x="4737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81280</xdr:rowOff>
    </xdr:from>
    <xdr:to xmlns:xdr="http://schemas.openxmlformats.org/drawingml/2006/spreadsheetDrawing">
      <xdr:col>24</xdr:col>
      <xdr:colOff>25400</xdr:colOff>
      <xdr:row>75</xdr:row>
      <xdr:rowOff>127000</xdr:rowOff>
    </xdr:to>
    <xdr:cxnSp macro="">
      <xdr:nvCxnSpPr>
        <xdr:cNvPr id="364" name="直線コネクタ 363"/>
        <xdr:cNvCxnSpPr/>
      </xdr:nvCxnSpPr>
      <xdr:spPr>
        <a:xfrm>
          <a:off x="3987800" y="129400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33020</xdr:rowOff>
    </xdr:from>
    <xdr:ext cx="762000" cy="259080"/>
    <xdr:sp macro="" textlink="">
      <xdr:nvSpPr>
        <xdr:cNvPr id="365" name="公債費平均値テキスト"/>
        <xdr:cNvSpPr txBox="1"/>
      </xdr:nvSpPr>
      <xdr:spPr>
        <a:xfrm>
          <a:off x="4914900" y="13063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60960</xdr:rowOff>
    </xdr:from>
    <xdr:to xmlns:xdr="http://schemas.openxmlformats.org/drawingml/2006/spreadsheetDrawing">
      <xdr:col>24</xdr:col>
      <xdr:colOff>76200</xdr:colOff>
      <xdr:row>76</xdr:row>
      <xdr:rowOff>162560</xdr:rowOff>
    </xdr:to>
    <xdr:sp macro="" textlink="">
      <xdr:nvSpPr>
        <xdr:cNvPr id="366" name="フローチャート: 判断 365"/>
        <xdr:cNvSpPr/>
      </xdr:nvSpPr>
      <xdr:spPr>
        <a:xfrm>
          <a:off x="47752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54610</xdr:rowOff>
    </xdr:from>
    <xdr:to xmlns:xdr="http://schemas.openxmlformats.org/drawingml/2006/spreadsheetDrawing">
      <xdr:col>19</xdr:col>
      <xdr:colOff>187325</xdr:colOff>
      <xdr:row>75</xdr:row>
      <xdr:rowOff>81280</xdr:rowOff>
    </xdr:to>
    <xdr:cxnSp macro="">
      <xdr:nvCxnSpPr>
        <xdr:cNvPr id="367" name="直線コネクタ 366"/>
        <xdr:cNvCxnSpPr/>
      </xdr:nvCxnSpPr>
      <xdr:spPr>
        <a:xfrm>
          <a:off x="3098800" y="129133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53340</xdr:rowOff>
    </xdr:from>
    <xdr:to xmlns:xdr="http://schemas.openxmlformats.org/drawingml/2006/spreadsheetDrawing">
      <xdr:col>20</xdr:col>
      <xdr:colOff>38100</xdr:colOff>
      <xdr:row>76</xdr:row>
      <xdr:rowOff>154940</xdr:rowOff>
    </xdr:to>
    <xdr:sp macro="" textlink="">
      <xdr:nvSpPr>
        <xdr:cNvPr id="368" name="フローチャート: 判断 367"/>
        <xdr:cNvSpPr/>
      </xdr:nvSpPr>
      <xdr:spPr>
        <a:xfrm>
          <a:off x="3937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139700</xdr:rowOff>
    </xdr:from>
    <xdr:ext cx="730250" cy="259080"/>
    <xdr:sp macro="" textlink="">
      <xdr:nvSpPr>
        <xdr:cNvPr id="369" name="テキスト ボックス 368"/>
        <xdr:cNvSpPr txBox="1"/>
      </xdr:nvSpPr>
      <xdr:spPr>
        <a:xfrm>
          <a:off x="3606800" y="131699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54610</xdr:rowOff>
    </xdr:from>
    <xdr:to xmlns:xdr="http://schemas.openxmlformats.org/drawingml/2006/spreadsheetDrawing">
      <xdr:col>15</xdr:col>
      <xdr:colOff>98425</xdr:colOff>
      <xdr:row>75</xdr:row>
      <xdr:rowOff>111760</xdr:rowOff>
    </xdr:to>
    <xdr:cxnSp macro="">
      <xdr:nvCxnSpPr>
        <xdr:cNvPr id="370" name="直線コネクタ 369"/>
        <xdr:cNvCxnSpPr/>
      </xdr:nvCxnSpPr>
      <xdr:spPr>
        <a:xfrm flipV="1">
          <a:off x="2209800" y="129133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34290</xdr:rowOff>
    </xdr:from>
    <xdr:to xmlns:xdr="http://schemas.openxmlformats.org/drawingml/2006/spreadsheetDrawing">
      <xdr:col>15</xdr:col>
      <xdr:colOff>149225</xdr:colOff>
      <xdr:row>76</xdr:row>
      <xdr:rowOff>135890</xdr:rowOff>
    </xdr:to>
    <xdr:sp macro="" textlink="">
      <xdr:nvSpPr>
        <xdr:cNvPr id="371" name="フローチャート: 判断 370"/>
        <xdr:cNvSpPr/>
      </xdr:nvSpPr>
      <xdr:spPr>
        <a:xfrm>
          <a:off x="3048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120650</xdr:rowOff>
    </xdr:from>
    <xdr:ext cx="762000" cy="252730"/>
    <xdr:sp macro="" textlink="">
      <xdr:nvSpPr>
        <xdr:cNvPr id="372" name="テキスト ボックス 371"/>
        <xdr:cNvSpPr txBox="1"/>
      </xdr:nvSpPr>
      <xdr:spPr>
        <a:xfrm>
          <a:off x="2717800" y="131508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104140</xdr:rowOff>
    </xdr:from>
    <xdr:to xmlns:xdr="http://schemas.openxmlformats.org/drawingml/2006/spreadsheetDrawing">
      <xdr:col>11</xdr:col>
      <xdr:colOff>9525</xdr:colOff>
      <xdr:row>75</xdr:row>
      <xdr:rowOff>111760</xdr:rowOff>
    </xdr:to>
    <xdr:cxnSp macro="">
      <xdr:nvCxnSpPr>
        <xdr:cNvPr id="373" name="直線コネクタ 372"/>
        <xdr:cNvCxnSpPr/>
      </xdr:nvCxnSpPr>
      <xdr:spPr>
        <a:xfrm>
          <a:off x="1320800" y="12962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4" name="フローチャート: 判断 373"/>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55650" cy="252730"/>
    <xdr:sp macro="" textlink="">
      <xdr:nvSpPr>
        <xdr:cNvPr id="375" name="テキスト ボックス 374"/>
        <xdr:cNvSpPr txBox="1"/>
      </xdr:nvSpPr>
      <xdr:spPr>
        <a:xfrm>
          <a:off x="1828800" y="1315085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45720</xdr:rowOff>
    </xdr:from>
    <xdr:to xmlns:xdr="http://schemas.openxmlformats.org/drawingml/2006/spreadsheetDrawing">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132080</xdr:rowOff>
    </xdr:from>
    <xdr:ext cx="755650" cy="252730"/>
    <xdr:sp macro="" textlink="">
      <xdr:nvSpPr>
        <xdr:cNvPr id="377" name="テキスト ボックス 376"/>
        <xdr:cNvSpPr txBox="1"/>
      </xdr:nvSpPr>
      <xdr:spPr>
        <a:xfrm>
          <a:off x="939800" y="131622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0" name="テキスト ボックス 379"/>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76200</xdr:rowOff>
    </xdr:from>
    <xdr:to xmlns:xdr="http://schemas.openxmlformats.org/drawingml/2006/spreadsheetDrawing">
      <xdr:col>24</xdr:col>
      <xdr:colOff>76200</xdr:colOff>
      <xdr:row>76</xdr:row>
      <xdr:rowOff>6350</xdr:rowOff>
    </xdr:to>
    <xdr:sp macro="" textlink="">
      <xdr:nvSpPr>
        <xdr:cNvPr id="383" name="楕円 382"/>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92710</xdr:rowOff>
    </xdr:from>
    <xdr:ext cx="762000" cy="259080"/>
    <xdr:sp macro="" textlink="">
      <xdr:nvSpPr>
        <xdr:cNvPr id="384" name="公債費該当値テキスト"/>
        <xdr:cNvSpPr txBox="1"/>
      </xdr:nvSpPr>
      <xdr:spPr>
        <a:xfrm>
          <a:off x="491490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30480</xdr:rowOff>
    </xdr:from>
    <xdr:to xmlns:xdr="http://schemas.openxmlformats.org/drawingml/2006/spreadsheetDrawing">
      <xdr:col>20</xdr:col>
      <xdr:colOff>38100</xdr:colOff>
      <xdr:row>75</xdr:row>
      <xdr:rowOff>132080</xdr:rowOff>
    </xdr:to>
    <xdr:sp macro="" textlink="">
      <xdr:nvSpPr>
        <xdr:cNvPr id="385" name="楕円 384"/>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142240</xdr:rowOff>
    </xdr:from>
    <xdr:ext cx="730250" cy="259080"/>
    <xdr:sp macro="" textlink="">
      <xdr:nvSpPr>
        <xdr:cNvPr id="386" name="テキスト ボックス 385"/>
        <xdr:cNvSpPr txBox="1"/>
      </xdr:nvSpPr>
      <xdr:spPr>
        <a:xfrm>
          <a:off x="3606800" y="126580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3810</xdr:rowOff>
    </xdr:from>
    <xdr:to xmlns:xdr="http://schemas.openxmlformats.org/drawingml/2006/spreadsheetDrawing">
      <xdr:col>15</xdr:col>
      <xdr:colOff>149225</xdr:colOff>
      <xdr:row>75</xdr:row>
      <xdr:rowOff>105410</xdr:rowOff>
    </xdr:to>
    <xdr:sp macro="" textlink="">
      <xdr:nvSpPr>
        <xdr:cNvPr id="387" name="楕円 386"/>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115570</xdr:rowOff>
    </xdr:from>
    <xdr:ext cx="762000" cy="259080"/>
    <xdr:sp macro="" textlink="">
      <xdr:nvSpPr>
        <xdr:cNvPr id="388" name="テキスト ボックス 387"/>
        <xdr:cNvSpPr txBox="1"/>
      </xdr:nvSpPr>
      <xdr:spPr>
        <a:xfrm>
          <a:off x="271780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60960</xdr:rowOff>
    </xdr:from>
    <xdr:to xmlns:xdr="http://schemas.openxmlformats.org/drawingml/2006/spreadsheetDrawing">
      <xdr:col>11</xdr:col>
      <xdr:colOff>60325</xdr:colOff>
      <xdr:row>75</xdr:row>
      <xdr:rowOff>162560</xdr:rowOff>
    </xdr:to>
    <xdr:sp macro="" textlink="">
      <xdr:nvSpPr>
        <xdr:cNvPr id="389" name="楕円 388"/>
        <xdr:cNvSpPr/>
      </xdr:nvSpPr>
      <xdr:spPr>
        <a:xfrm>
          <a:off x="21590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1270</xdr:rowOff>
    </xdr:from>
    <xdr:ext cx="755650" cy="259080"/>
    <xdr:sp macro="" textlink="">
      <xdr:nvSpPr>
        <xdr:cNvPr id="390" name="テキスト ボックス 389"/>
        <xdr:cNvSpPr txBox="1"/>
      </xdr:nvSpPr>
      <xdr:spPr>
        <a:xfrm>
          <a:off x="1828800" y="126885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53340</xdr:rowOff>
    </xdr:from>
    <xdr:to xmlns:xdr="http://schemas.openxmlformats.org/drawingml/2006/spreadsheetDrawing">
      <xdr:col>6</xdr:col>
      <xdr:colOff>171450</xdr:colOff>
      <xdr:row>75</xdr:row>
      <xdr:rowOff>154940</xdr:rowOff>
    </xdr:to>
    <xdr:sp macro="" textlink="">
      <xdr:nvSpPr>
        <xdr:cNvPr id="391" name="楕円 390"/>
        <xdr:cNvSpPr/>
      </xdr:nvSpPr>
      <xdr:spPr>
        <a:xfrm>
          <a:off x="1270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165100</xdr:rowOff>
    </xdr:from>
    <xdr:ext cx="755650" cy="259080"/>
    <xdr:sp macro="" textlink="">
      <xdr:nvSpPr>
        <xdr:cNvPr id="392" name="テキスト ボックス 391"/>
        <xdr:cNvSpPr txBox="1"/>
      </xdr:nvSpPr>
      <xdr:spPr>
        <a:xfrm>
          <a:off x="939800" y="126809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令和５年度は、経常収支比率が対前年度比で1.1</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となったが</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、公債費以外の比率は0.1</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となった。全国平均・県平均より下回っているものの、類似団体平均比では上回っており、経費自体は増加傾向にあるため、引き続きトータルコスト削減に努める必要がある</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04" name="テキスト ボックス 403"/>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06" name="テキスト ボックス 405"/>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1650" cy="259080"/>
    <xdr:sp macro="" textlink="">
      <xdr:nvSpPr>
        <xdr:cNvPr id="408" name="テキスト ボックス 407"/>
        <xdr:cNvSpPr txBox="1"/>
      </xdr:nvSpPr>
      <xdr:spPr>
        <a:xfrm>
          <a:off x="11938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1650" cy="259080"/>
    <xdr:sp macro="" textlink="">
      <xdr:nvSpPr>
        <xdr:cNvPr id="410" name="テキスト ボックス 409"/>
        <xdr:cNvSpPr txBox="1"/>
      </xdr:nvSpPr>
      <xdr:spPr>
        <a:xfrm>
          <a:off x="11938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1650" cy="252730"/>
    <xdr:sp macro="" textlink="">
      <xdr:nvSpPr>
        <xdr:cNvPr id="412" name="テキスト ボックス 411"/>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1650" cy="259080"/>
    <xdr:sp macro="" textlink="">
      <xdr:nvSpPr>
        <xdr:cNvPr id="414" name="テキスト ボックス 413"/>
        <xdr:cNvSpPr txBox="1"/>
      </xdr:nvSpPr>
      <xdr:spPr>
        <a:xfrm>
          <a:off x="11938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1650" cy="259080"/>
    <xdr:sp macro="" textlink="">
      <xdr:nvSpPr>
        <xdr:cNvPr id="416" name="テキスト ボックス 415"/>
        <xdr:cNvSpPr txBox="1"/>
      </xdr:nvSpPr>
      <xdr:spPr>
        <a:xfrm>
          <a:off x="11938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18" name="テキスト ボックス 417"/>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119380</xdr:rowOff>
    </xdr:from>
    <xdr:to xmlns:xdr="http://schemas.openxmlformats.org/drawingml/2006/spreadsheetDrawing">
      <xdr:col>82</xdr:col>
      <xdr:colOff>107950</xdr:colOff>
      <xdr:row>81</xdr:row>
      <xdr:rowOff>24130</xdr:rowOff>
    </xdr:to>
    <xdr:cxnSp macro="">
      <xdr:nvCxnSpPr>
        <xdr:cNvPr id="420" name="直線コネクタ 419"/>
        <xdr:cNvCxnSpPr/>
      </xdr:nvCxnSpPr>
      <xdr:spPr>
        <a:xfrm flipV="1">
          <a:off x="16510000" y="124637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2730"/>
    <xdr:sp macro="" textlink="">
      <xdr:nvSpPr>
        <xdr:cNvPr id="421" name="公債費以外最小値テキスト"/>
        <xdr:cNvSpPr txBox="1"/>
      </xdr:nvSpPr>
      <xdr:spPr>
        <a:xfrm>
          <a:off x="16598900" y="13883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2" name="直線コネクタ 421"/>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62000" cy="259080"/>
    <xdr:sp macro="" textlink="">
      <xdr:nvSpPr>
        <xdr:cNvPr id="423" name="公債費以外最大値テキスト"/>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119380</xdr:rowOff>
    </xdr:from>
    <xdr:to xmlns:xdr="http://schemas.openxmlformats.org/drawingml/2006/spreadsheetDrawing">
      <xdr:col>82</xdr:col>
      <xdr:colOff>196850</xdr:colOff>
      <xdr:row>72</xdr:row>
      <xdr:rowOff>119380</xdr:rowOff>
    </xdr:to>
    <xdr:cxnSp macro="">
      <xdr:nvCxnSpPr>
        <xdr:cNvPr id="424" name="直線コネクタ 423"/>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157480</xdr:rowOff>
    </xdr:from>
    <xdr:to xmlns:xdr="http://schemas.openxmlformats.org/drawingml/2006/spreadsheetDrawing">
      <xdr:col>82</xdr:col>
      <xdr:colOff>107950</xdr:colOff>
      <xdr:row>77</xdr:row>
      <xdr:rowOff>161290</xdr:rowOff>
    </xdr:to>
    <xdr:cxnSp macro="">
      <xdr:nvCxnSpPr>
        <xdr:cNvPr id="425" name="直線コネクタ 424"/>
        <xdr:cNvCxnSpPr/>
      </xdr:nvCxnSpPr>
      <xdr:spPr>
        <a:xfrm flipV="1">
          <a:off x="15671800" y="133591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81280</xdr:rowOff>
    </xdr:from>
    <xdr:ext cx="762000" cy="259080"/>
    <xdr:sp macro="" textlink="">
      <xdr:nvSpPr>
        <xdr:cNvPr id="426" name="公債費以外平均値テキスト"/>
        <xdr:cNvSpPr txBox="1"/>
      </xdr:nvSpPr>
      <xdr:spPr>
        <a:xfrm>
          <a:off x="16598900" y="13111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64770</xdr:rowOff>
    </xdr:from>
    <xdr:to xmlns:xdr="http://schemas.openxmlformats.org/drawingml/2006/spreadsheetDrawing">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62230</xdr:rowOff>
    </xdr:from>
    <xdr:to xmlns:xdr="http://schemas.openxmlformats.org/drawingml/2006/spreadsheetDrawing">
      <xdr:col>78</xdr:col>
      <xdr:colOff>69850</xdr:colOff>
      <xdr:row>77</xdr:row>
      <xdr:rowOff>161290</xdr:rowOff>
    </xdr:to>
    <xdr:cxnSp macro="">
      <xdr:nvCxnSpPr>
        <xdr:cNvPr id="428" name="直線コネクタ 427"/>
        <xdr:cNvCxnSpPr/>
      </xdr:nvCxnSpPr>
      <xdr:spPr>
        <a:xfrm>
          <a:off x="14782800" y="1309243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38100</xdr:rowOff>
    </xdr:from>
    <xdr:to xmlns:xdr="http://schemas.openxmlformats.org/drawingml/2006/spreadsheetDrawing">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149860</xdr:rowOff>
    </xdr:from>
    <xdr:ext cx="736600" cy="259080"/>
    <xdr:sp macro="" textlink="">
      <xdr:nvSpPr>
        <xdr:cNvPr id="430" name="テキスト ボックス 429"/>
        <xdr:cNvSpPr txBox="1"/>
      </xdr:nvSpPr>
      <xdr:spPr>
        <a:xfrm>
          <a:off x="15290800" y="1300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62230</xdr:rowOff>
    </xdr:from>
    <xdr:to xmlns:xdr="http://schemas.openxmlformats.org/drawingml/2006/spreadsheetDrawing">
      <xdr:col>73</xdr:col>
      <xdr:colOff>180975</xdr:colOff>
      <xdr:row>77</xdr:row>
      <xdr:rowOff>149860</xdr:rowOff>
    </xdr:to>
    <xdr:cxnSp macro="">
      <xdr:nvCxnSpPr>
        <xdr:cNvPr id="431" name="直線コネクタ 430"/>
        <xdr:cNvCxnSpPr/>
      </xdr:nvCxnSpPr>
      <xdr:spPr>
        <a:xfrm flipV="1">
          <a:off x="13893800" y="1309243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102870</xdr:rowOff>
    </xdr:from>
    <xdr:to xmlns:xdr="http://schemas.openxmlformats.org/drawingml/2006/spreadsheetDrawing">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17780</xdr:rowOff>
    </xdr:from>
    <xdr:ext cx="762000" cy="252730"/>
    <xdr:sp macro="" textlink="">
      <xdr:nvSpPr>
        <xdr:cNvPr id="433" name="テキスト ボックス 432"/>
        <xdr:cNvSpPr txBox="1"/>
      </xdr:nvSpPr>
      <xdr:spPr>
        <a:xfrm>
          <a:off x="14401800" y="132194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149860</xdr:rowOff>
    </xdr:from>
    <xdr:to xmlns:xdr="http://schemas.openxmlformats.org/drawingml/2006/spreadsheetDrawing">
      <xdr:col>69</xdr:col>
      <xdr:colOff>92075</xdr:colOff>
      <xdr:row>78</xdr:row>
      <xdr:rowOff>138430</xdr:rowOff>
    </xdr:to>
    <xdr:cxnSp macro="">
      <xdr:nvCxnSpPr>
        <xdr:cNvPr id="434" name="直線コネクタ 433"/>
        <xdr:cNvCxnSpPr/>
      </xdr:nvCxnSpPr>
      <xdr:spPr>
        <a:xfrm flipV="1">
          <a:off x="13004800" y="1335151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55650" cy="252730"/>
    <xdr:sp macro="" textlink="">
      <xdr:nvSpPr>
        <xdr:cNvPr id="436" name="テキスト ボックス 435"/>
        <xdr:cNvSpPr txBox="1"/>
      </xdr:nvSpPr>
      <xdr:spPr>
        <a:xfrm>
          <a:off x="13512800" y="134708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38100</xdr:rowOff>
    </xdr:from>
    <xdr:to xmlns:xdr="http://schemas.openxmlformats.org/drawingml/2006/spreadsheetDrawing">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149860</xdr:rowOff>
    </xdr:from>
    <xdr:ext cx="762000" cy="259080"/>
    <xdr:sp macro="" textlink="">
      <xdr:nvSpPr>
        <xdr:cNvPr id="438" name="テキスト ボックス 437"/>
        <xdr:cNvSpPr txBox="1"/>
      </xdr:nvSpPr>
      <xdr:spPr>
        <a:xfrm>
          <a:off x="12623800" y="1318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0" name="テキスト ボックス 439"/>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1" name="テキスト ボックス 440"/>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3" name="テキスト ボックス 442"/>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106680</xdr:rowOff>
    </xdr:from>
    <xdr:to xmlns:xdr="http://schemas.openxmlformats.org/drawingml/2006/spreadsheetDrawing">
      <xdr:col>82</xdr:col>
      <xdr:colOff>158750</xdr:colOff>
      <xdr:row>78</xdr:row>
      <xdr:rowOff>36830</xdr:rowOff>
    </xdr:to>
    <xdr:sp macro="" textlink="">
      <xdr:nvSpPr>
        <xdr:cNvPr id="444" name="楕円 443"/>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78740</xdr:rowOff>
    </xdr:from>
    <xdr:ext cx="762000" cy="259080"/>
    <xdr:sp macro="" textlink="">
      <xdr:nvSpPr>
        <xdr:cNvPr id="445" name="公債費以外該当値テキスト"/>
        <xdr:cNvSpPr txBox="1"/>
      </xdr:nvSpPr>
      <xdr:spPr>
        <a:xfrm>
          <a:off x="165989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110490</xdr:rowOff>
    </xdr:from>
    <xdr:to xmlns:xdr="http://schemas.openxmlformats.org/drawingml/2006/spreadsheetDrawing">
      <xdr:col>78</xdr:col>
      <xdr:colOff>120650</xdr:colOff>
      <xdr:row>78</xdr:row>
      <xdr:rowOff>40640</xdr:rowOff>
    </xdr:to>
    <xdr:sp macro="" textlink="">
      <xdr:nvSpPr>
        <xdr:cNvPr id="446" name="楕円 445"/>
        <xdr:cNvSpPr/>
      </xdr:nvSpPr>
      <xdr:spPr>
        <a:xfrm>
          <a:off x="15621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25400</xdr:rowOff>
    </xdr:from>
    <xdr:ext cx="736600" cy="259080"/>
    <xdr:sp macro="" textlink="">
      <xdr:nvSpPr>
        <xdr:cNvPr id="447" name="テキスト ボックス 446"/>
        <xdr:cNvSpPr txBox="1"/>
      </xdr:nvSpPr>
      <xdr:spPr>
        <a:xfrm>
          <a:off x="1529080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11430</xdr:rowOff>
    </xdr:from>
    <xdr:to xmlns:xdr="http://schemas.openxmlformats.org/drawingml/2006/spreadsheetDrawing">
      <xdr:col>74</xdr:col>
      <xdr:colOff>31750</xdr:colOff>
      <xdr:row>76</xdr:row>
      <xdr:rowOff>113030</xdr:rowOff>
    </xdr:to>
    <xdr:sp macro="" textlink="">
      <xdr:nvSpPr>
        <xdr:cNvPr id="448" name="楕円 447"/>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123190</xdr:rowOff>
    </xdr:from>
    <xdr:ext cx="762000" cy="252730"/>
    <xdr:sp macro="" textlink="">
      <xdr:nvSpPr>
        <xdr:cNvPr id="449" name="テキスト ボックス 448"/>
        <xdr:cNvSpPr txBox="1"/>
      </xdr:nvSpPr>
      <xdr:spPr>
        <a:xfrm>
          <a:off x="14401800" y="128104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99060</xdr:rowOff>
    </xdr:from>
    <xdr:to xmlns:xdr="http://schemas.openxmlformats.org/drawingml/2006/spreadsheetDrawing">
      <xdr:col>69</xdr:col>
      <xdr:colOff>142875</xdr:colOff>
      <xdr:row>78</xdr:row>
      <xdr:rowOff>29210</xdr:rowOff>
    </xdr:to>
    <xdr:sp macro="" textlink="">
      <xdr:nvSpPr>
        <xdr:cNvPr id="450" name="楕円 449"/>
        <xdr:cNvSpPr/>
      </xdr:nvSpPr>
      <xdr:spPr>
        <a:xfrm>
          <a:off x="138430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39370</xdr:rowOff>
    </xdr:from>
    <xdr:ext cx="755650" cy="259080"/>
    <xdr:sp macro="" textlink="">
      <xdr:nvSpPr>
        <xdr:cNvPr id="451" name="テキスト ボックス 450"/>
        <xdr:cNvSpPr txBox="1"/>
      </xdr:nvSpPr>
      <xdr:spPr>
        <a:xfrm>
          <a:off x="13512800" y="130695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87630</xdr:rowOff>
    </xdr:from>
    <xdr:to xmlns:xdr="http://schemas.openxmlformats.org/drawingml/2006/spreadsheetDrawing">
      <xdr:col>65</xdr:col>
      <xdr:colOff>53975</xdr:colOff>
      <xdr:row>79</xdr:row>
      <xdr:rowOff>17780</xdr:rowOff>
    </xdr:to>
    <xdr:sp macro="" textlink="">
      <xdr:nvSpPr>
        <xdr:cNvPr id="452" name="楕円 451"/>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2540</xdr:rowOff>
    </xdr:from>
    <xdr:ext cx="762000" cy="259080"/>
    <xdr:sp macro="" textlink="">
      <xdr:nvSpPr>
        <xdr:cNvPr id="453" name="テキスト ボックス 452"/>
        <xdr:cNvSpPr txBox="1"/>
      </xdr:nvSpPr>
      <xdr:spPr>
        <a:xfrm>
          <a:off x="12623800" y="1354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730"/>
    <xdr:sp macro="" textlink="">
      <xdr:nvSpPr>
        <xdr:cNvPr id="33" name="テキスト ボックス 32"/>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7" name="テキスト ボックス 36"/>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730"/>
    <xdr:sp macro="" textlink="">
      <xdr:nvSpPr>
        <xdr:cNvPr id="39" name="テキスト ボックス 38"/>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3" name="テキスト ボックス 42"/>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151130</xdr:rowOff>
    </xdr:from>
    <xdr:to xmlns:xdr="http://schemas.openxmlformats.org/drawingml/2006/spreadsheetDrawing">
      <xdr:col>29</xdr:col>
      <xdr:colOff>127000</xdr:colOff>
      <xdr:row>20</xdr:row>
      <xdr:rowOff>171450</xdr:rowOff>
    </xdr:to>
    <xdr:cxnSp macro="">
      <xdr:nvCxnSpPr>
        <xdr:cNvPr id="45" name="直線コネクタ 44"/>
        <xdr:cNvCxnSpPr/>
      </xdr:nvCxnSpPr>
      <xdr:spPr>
        <a:xfrm flipV="1">
          <a:off x="5651500" y="2256155"/>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143510</xdr:rowOff>
    </xdr:from>
    <xdr:ext cx="755650" cy="252730"/>
    <xdr:sp macro="" textlink="">
      <xdr:nvSpPr>
        <xdr:cNvPr id="46" name="人口1人当たり決算額の推移最小値テキスト130"/>
        <xdr:cNvSpPr txBox="1"/>
      </xdr:nvSpPr>
      <xdr:spPr>
        <a:xfrm>
          <a:off x="5740400" y="362013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171450</xdr:rowOff>
    </xdr:from>
    <xdr:to xmlns:xdr="http://schemas.openxmlformats.org/drawingml/2006/spreadsheetDrawing">
      <xdr:col>30</xdr:col>
      <xdr:colOff>25400</xdr:colOff>
      <xdr:row>20</xdr:row>
      <xdr:rowOff>171450</xdr:rowOff>
    </xdr:to>
    <xdr:cxnSp macro="">
      <xdr:nvCxnSpPr>
        <xdr:cNvPr id="47" name="直線コネクタ 46"/>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66040</xdr:rowOff>
    </xdr:from>
    <xdr:ext cx="755650" cy="252730"/>
    <xdr:sp macro="" textlink="">
      <xdr:nvSpPr>
        <xdr:cNvPr id="48" name="人口1人当たり決算額の推移最大値テキスト130"/>
        <xdr:cNvSpPr txBox="1"/>
      </xdr:nvSpPr>
      <xdr:spPr>
        <a:xfrm>
          <a:off x="5740400" y="199961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151130</xdr:rowOff>
    </xdr:from>
    <xdr:to xmlns:xdr="http://schemas.openxmlformats.org/drawingml/2006/spreadsheetDrawing">
      <xdr:col>30</xdr:col>
      <xdr:colOff>25400</xdr:colOff>
      <xdr:row>12</xdr:row>
      <xdr:rowOff>151130</xdr:rowOff>
    </xdr:to>
    <xdr:cxnSp macro="">
      <xdr:nvCxnSpPr>
        <xdr:cNvPr id="49" name="直線コネクタ 48"/>
        <xdr:cNvCxnSpPr/>
      </xdr:nvCxnSpPr>
      <xdr:spPr>
        <a:xfrm>
          <a:off x="5562600" y="225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79375</xdr:rowOff>
    </xdr:from>
    <xdr:to xmlns:xdr="http://schemas.openxmlformats.org/drawingml/2006/spreadsheetDrawing">
      <xdr:col>29</xdr:col>
      <xdr:colOff>127000</xdr:colOff>
      <xdr:row>19</xdr:row>
      <xdr:rowOff>147320</xdr:rowOff>
    </xdr:to>
    <xdr:cxnSp macro="">
      <xdr:nvCxnSpPr>
        <xdr:cNvPr id="50" name="直線コネクタ 49"/>
        <xdr:cNvCxnSpPr/>
      </xdr:nvCxnSpPr>
      <xdr:spPr>
        <a:xfrm flipV="1">
          <a:off x="5003800" y="3384550"/>
          <a:ext cx="6477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73025</xdr:rowOff>
    </xdr:from>
    <xdr:ext cx="755650" cy="259080"/>
    <xdr:sp macro="" textlink="">
      <xdr:nvSpPr>
        <xdr:cNvPr id="51" name="人口1人当たり決算額の推移平均値テキスト130"/>
        <xdr:cNvSpPr txBox="1"/>
      </xdr:nvSpPr>
      <xdr:spPr>
        <a:xfrm>
          <a:off x="5740400" y="286385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56515</xdr:rowOff>
    </xdr:from>
    <xdr:to xmlns:xdr="http://schemas.openxmlformats.org/drawingml/2006/spreadsheetDrawing">
      <xdr:col>29</xdr:col>
      <xdr:colOff>177800</xdr:colOff>
      <xdr:row>17</xdr:row>
      <xdr:rowOff>158115</xdr:rowOff>
    </xdr:to>
    <xdr:sp macro="" textlink="">
      <xdr:nvSpPr>
        <xdr:cNvPr id="52" name="フローチャート: 判断 51"/>
        <xdr:cNvSpPr/>
      </xdr:nvSpPr>
      <xdr:spPr>
        <a:xfrm>
          <a:off x="56007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147320</xdr:rowOff>
    </xdr:from>
    <xdr:to xmlns:xdr="http://schemas.openxmlformats.org/drawingml/2006/spreadsheetDrawing">
      <xdr:col>26</xdr:col>
      <xdr:colOff>50800</xdr:colOff>
      <xdr:row>20</xdr:row>
      <xdr:rowOff>2540</xdr:rowOff>
    </xdr:to>
    <xdr:cxnSp macro="">
      <xdr:nvCxnSpPr>
        <xdr:cNvPr id="53" name="直線コネクタ 52"/>
        <xdr:cNvCxnSpPr/>
      </xdr:nvCxnSpPr>
      <xdr:spPr>
        <a:xfrm flipV="1">
          <a:off x="4305300" y="345249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109220</xdr:rowOff>
    </xdr:from>
    <xdr:to xmlns:xdr="http://schemas.openxmlformats.org/drawingml/2006/spreadsheetDrawing">
      <xdr:col>26</xdr:col>
      <xdr:colOff>101600</xdr:colOff>
      <xdr:row>18</xdr:row>
      <xdr:rowOff>39370</xdr:rowOff>
    </xdr:to>
    <xdr:sp macro="" textlink="">
      <xdr:nvSpPr>
        <xdr:cNvPr id="54" name="フローチャート: 判断 53"/>
        <xdr:cNvSpPr/>
      </xdr:nvSpPr>
      <xdr:spPr>
        <a:xfrm>
          <a:off x="49530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49530</xdr:rowOff>
    </xdr:from>
    <xdr:ext cx="736600" cy="259080"/>
    <xdr:sp macro="" textlink="">
      <xdr:nvSpPr>
        <xdr:cNvPr id="55" name="テキスト ボックス 54"/>
        <xdr:cNvSpPr txBox="1"/>
      </xdr:nvSpPr>
      <xdr:spPr>
        <a:xfrm>
          <a:off x="4622800" y="284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2540</xdr:rowOff>
    </xdr:from>
    <xdr:to xmlns:xdr="http://schemas.openxmlformats.org/drawingml/2006/spreadsheetDrawing">
      <xdr:col>22</xdr:col>
      <xdr:colOff>114300</xdr:colOff>
      <xdr:row>20</xdr:row>
      <xdr:rowOff>33020</xdr:rowOff>
    </xdr:to>
    <xdr:cxnSp macro="">
      <xdr:nvCxnSpPr>
        <xdr:cNvPr id="56" name="直線コネクタ 55"/>
        <xdr:cNvCxnSpPr/>
      </xdr:nvCxnSpPr>
      <xdr:spPr>
        <a:xfrm flipV="1">
          <a:off x="3606800" y="3479165"/>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127000</xdr:rowOff>
    </xdr:from>
    <xdr:to xmlns:xdr="http://schemas.openxmlformats.org/drawingml/2006/spreadsheetDrawing">
      <xdr:col>22</xdr:col>
      <xdr:colOff>165100</xdr:colOff>
      <xdr:row>18</xdr:row>
      <xdr:rowOff>57150</xdr:rowOff>
    </xdr:to>
    <xdr:sp macro="" textlink="">
      <xdr:nvSpPr>
        <xdr:cNvPr id="57" name="フローチャート: 判断 56"/>
        <xdr:cNvSpPr/>
      </xdr:nvSpPr>
      <xdr:spPr>
        <a:xfrm>
          <a:off x="4254500" y="3089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67310</xdr:rowOff>
    </xdr:from>
    <xdr:ext cx="762000" cy="259080"/>
    <xdr:sp macro="" textlink="">
      <xdr:nvSpPr>
        <xdr:cNvPr id="58" name="テキスト ボックス 57"/>
        <xdr:cNvSpPr txBox="1"/>
      </xdr:nvSpPr>
      <xdr:spPr>
        <a:xfrm>
          <a:off x="39243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22860</xdr:rowOff>
    </xdr:from>
    <xdr:to xmlns:xdr="http://schemas.openxmlformats.org/drawingml/2006/spreadsheetDrawing">
      <xdr:col>18</xdr:col>
      <xdr:colOff>177800</xdr:colOff>
      <xdr:row>20</xdr:row>
      <xdr:rowOff>33020</xdr:rowOff>
    </xdr:to>
    <xdr:cxnSp macro="">
      <xdr:nvCxnSpPr>
        <xdr:cNvPr id="59" name="直線コネクタ 58"/>
        <xdr:cNvCxnSpPr/>
      </xdr:nvCxnSpPr>
      <xdr:spPr>
        <a:xfrm>
          <a:off x="2908300" y="3499485"/>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165100</xdr:rowOff>
    </xdr:from>
    <xdr:to xmlns:xdr="http://schemas.openxmlformats.org/drawingml/2006/spreadsheetDrawing">
      <xdr:col>19</xdr:col>
      <xdr:colOff>38100</xdr:colOff>
      <xdr:row>18</xdr:row>
      <xdr:rowOff>95250</xdr:rowOff>
    </xdr:to>
    <xdr:sp macro="" textlink="">
      <xdr:nvSpPr>
        <xdr:cNvPr id="60" name="フローチャート: 判断 59"/>
        <xdr:cNvSpPr/>
      </xdr:nvSpPr>
      <xdr:spPr>
        <a:xfrm>
          <a:off x="3556000" y="3127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105410</xdr:rowOff>
    </xdr:from>
    <xdr:ext cx="762000" cy="259080"/>
    <xdr:sp macro="" textlink="">
      <xdr:nvSpPr>
        <xdr:cNvPr id="61" name="テキスト ボックス 60"/>
        <xdr:cNvSpPr txBox="1"/>
      </xdr:nvSpPr>
      <xdr:spPr>
        <a:xfrm>
          <a:off x="32258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2" name="フローチャート: 判断 61"/>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2730"/>
    <xdr:sp macro="" textlink="">
      <xdr:nvSpPr>
        <xdr:cNvPr id="63" name="テキスト ボックス 62"/>
        <xdr:cNvSpPr txBox="1"/>
      </xdr:nvSpPr>
      <xdr:spPr>
        <a:xfrm>
          <a:off x="2527300" y="2890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4" name="テキスト ボックス 63"/>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29210</xdr:rowOff>
    </xdr:from>
    <xdr:to xmlns:xdr="http://schemas.openxmlformats.org/drawingml/2006/spreadsheetDrawing">
      <xdr:col>29</xdr:col>
      <xdr:colOff>177800</xdr:colOff>
      <xdr:row>19</xdr:row>
      <xdr:rowOff>130175</xdr:rowOff>
    </xdr:to>
    <xdr:sp macro="" textlink="">
      <xdr:nvSpPr>
        <xdr:cNvPr id="69" name="楕円 68"/>
        <xdr:cNvSpPr/>
      </xdr:nvSpPr>
      <xdr:spPr>
        <a:xfrm>
          <a:off x="5600700" y="3334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635</xdr:rowOff>
    </xdr:from>
    <xdr:ext cx="755650" cy="259080"/>
    <xdr:sp macro="" textlink="">
      <xdr:nvSpPr>
        <xdr:cNvPr id="70" name="人口1人当たり決算額の推移該当値テキスト130"/>
        <xdr:cNvSpPr txBox="1"/>
      </xdr:nvSpPr>
      <xdr:spPr>
        <a:xfrm>
          <a:off x="5740400" y="33058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96520</xdr:rowOff>
    </xdr:from>
    <xdr:to xmlns:xdr="http://schemas.openxmlformats.org/drawingml/2006/spreadsheetDrawing">
      <xdr:col>26</xdr:col>
      <xdr:colOff>101600</xdr:colOff>
      <xdr:row>20</xdr:row>
      <xdr:rowOff>26670</xdr:rowOff>
    </xdr:to>
    <xdr:sp macro="" textlink="">
      <xdr:nvSpPr>
        <xdr:cNvPr id="71" name="楕円 70"/>
        <xdr:cNvSpPr/>
      </xdr:nvSpPr>
      <xdr:spPr>
        <a:xfrm>
          <a:off x="4953000" y="340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11430</xdr:rowOff>
    </xdr:from>
    <xdr:ext cx="736600" cy="259080"/>
    <xdr:sp macro="" textlink="">
      <xdr:nvSpPr>
        <xdr:cNvPr id="72" name="テキスト ボックス 71"/>
        <xdr:cNvSpPr txBox="1"/>
      </xdr:nvSpPr>
      <xdr:spPr>
        <a:xfrm>
          <a:off x="4622800" y="3488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123190</xdr:rowOff>
    </xdr:from>
    <xdr:to xmlns:xdr="http://schemas.openxmlformats.org/drawingml/2006/spreadsheetDrawing">
      <xdr:col>22</xdr:col>
      <xdr:colOff>165100</xdr:colOff>
      <xdr:row>20</xdr:row>
      <xdr:rowOff>53340</xdr:rowOff>
    </xdr:to>
    <xdr:sp macro="" textlink="">
      <xdr:nvSpPr>
        <xdr:cNvPr id="73" name="楕円 72"/>
        <xdr:cNvSpPr/>
      </xdr:nvSpPr>
      <xdr:spPr>
        <a:xfrm>
          <a:off x="4254500" y="342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38100</xdr:rowOff>
    </xdr:from>
    <xdr:ext cx="762000" cy="259080"/>
    <xdr:sp macro="" textlink="">
      <xdr:nvSpPr>
        <xdr:cNvPr id="74" name="テキスト ボックス 73"/>
        <xdr:cNvSpPr txBox="1"/>
      </xdr:nvSpPr>
      <xdr:spPr>
        <a:xfrm>
          <a:off x="3924300" y="3514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153670</xdr:rowOff>
    </xdr:from>
    <xdr:to xmlns:xdr="http://schemas.openxmlformats.org/drawingml/2006/spreadsheetDrawing">
      <xdr:col>19</xdr:col>
      <xdr:colOff>38100</xdr:colOff>
      <xdr:row>20</xdr:row>
      <xdr:rowOff>83820</xdr:rowOff>
    </xdr:to>
    <xdr:sp macro="" textlink="">
      <xdr:nvSpPr>
        <xdr:cNvPr id="75" name="楕円 74"/>
        <xdr:cNvSpPr/>
      </xdr:nvSpPr>
      <xdr:spPr>
        <a:xfrm>
          <a:off x="3556000" y="345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68580</xdr:rowOff>
    </xdr:from>
    <xdr:ext cx="762000" cy="259080"/>
    <xdr:sp macro="" textlink="">
      <xdr:nvSpPr>
        <xdr:cNvPr id="76" name="テキスト ボックス 75"/>
        <xdr:cNvSpPr txBox="1"/>
      </xdr:nvSpPr>
      <xdr:spPr>
        <a:xfrm>
          <a:off x="3225800" y="354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143510</xdr:rowOff>
    </xdr:from>
    <xdr:to xmlns:xdr="http://schemas.openxmlformats.org/drawingml/2006/spreadsheetDrawing">
      <xdr:col>15</xdr:col>
      <xdr:colOff>101600</xdr:colOff>
      <xdr:row>20</xdr:row>
      <xdr:rowOff>73660</xdr:rowOff>
    </xdr:to>
    <xdr:sp macro="" textlink="">
      <xdr:nvSpPr>
        <xdr:cNvPr id="77" name="楕円 76"/>
        <xdr:cNvSpPr/>
      </xdr:nvSpPr>
      <xdr:spPr>
        <a:xfrm>
          <a:off x="2857500" y="344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58420</xdr:rowOff>
    </xdr:from>
    <xdr:ext cx="762000" cy="259080"/>
    <xdr:sp macro="" textlink="">
      <xdr:nvSpPr>
        <xdr:cNvPr id="78" name="テキスト ボックス 77"/>
        <xdr:cNvSpPr txBox="1"/>
      </xdr:nvSpPr>
      <xdr:spPr>
        <a:xfrm>
          <a:off x="2527300" y="353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2" name="テキスト ボックス 91"/>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7" name="テキスト ボックス 106"/>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123825</xdr:rowOff>
    </xdr:from>
    <xdr:to xmlns:xdr="http://schemas.openxmlformats.org/drawingml/2006/spreadsheetDrawing">
      <xdr:col>29</xdr:col>
      <xdr:colOff>127000</xdr:colOff>
      <xdr:row>39</xdr:row>
      <xdr:rowOff>27940</xdr:rowOff>
    </xdr:to>
    <xdr:cxnSp macro="">
      <xdr:nvCxnSpPr>
        <xdr:cNvPr id="109" name="直線コネクタ 108"/>
        <xdr:cNvCxnSpPr/>
      </xdr:nvCxnSpPr>
      <xdr:spPr>
        <a:xfrm flipV="1">
          <a:off x="5651500" y="6048375"/>
          <a:ext cx="0" cy="1618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0</xdr:rowOff>
    </xdr:from>
    <xdr:ext cx="755650" cy="259715"/>
    <xdr:sp macro="" textlink="">
      <xdr:nvSpPr>
        <xdr:cNvPr id="110" name="人口1人当たり決算額の推移最小値テキスト445"/>
        <xdr:cNvSpPr txBox="1"/>
      </xdr:nvSpPr>
      <xdr:spPr>
        <a:xfrm>
          <a:off x="5740400" y="763905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27940</xdr:rowOff>
    </xdr:from>
    <xdr:to xmlns:xdr="http://schemas.openxmlformats.org/drawingml/2006/spreadsheetDrawing">
      <xdr:col>30</xdr:col>
      <xdr:colOff>25400</xdr:colOff>
      <xdr:row>39</xdr:row>
      <xdr:rowOff>27940</xdr:rowOff>
    </xdr:to>
    <xdr:cxnSp macro="">
      <xdr:nvCxnSpPr>
        <xdr:cNvPr id="111" name="直線コネクタ 110"/>
        <xdr:cNvCxnSpPr/>
      </xdr:nvCxnSpPr>
      <xdr:spPr>
        <a:xfrm>
          <a:off x="5562600" y="7666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38100</xdr:rowOff>
    </xdr:from>
    <xdr:ext cx="755650" cy="259715"/>
    <xdr:sp macro="" textlink="">
      <xdr:nvSpPr>
        <xdr:cNvPr id="112" name="人口1人当たり決算額の推移最大値テキスト445"/>
        <xdr:cNvSpPr txBox="1"/>
      </xdr:nvSpPr>
      <xdr:spPr>
        <a:xfrm>
          <a:off x="5740400" y="579120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123825</xdr:rowOff>
    </xdr:from>
    <xdr:to xmlns:xdr="http://schemas.openxmlformats.org/drawingml/2006/spreadsheetDrawing">
      <xdr:col>30</xdr:col>
      <xdr:colOff>25400</xdr:colOff>
      <xdr:row>33</xdr:row>
      <xdr:rowOff>123825</xdr:rowOff>
    </xdr:to>
    <xdr:cxnSp macro="">
      <xdr:nvCxnSpPr>
        <xdr:cNvPr id="113" name="直線コネクタ 112"/>
        <xdr:cNvCxnSpPr/>
      </xdr:nvCxnSpPr>
      <xdr:spPr>
        <a:xfrm>
          <a:off x="5562600" y="604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69850</xdr:rowOff>
    </xdr:from>
    <xdr:to xmlns:xdr="http://schemas.openxmlformats.org/drawingml/2006/spreadsheetDrawing">
      <xdr:col>29</xdr:col>
      <xdr:colOff>127000</xdr:colOff>
      <xdr:row>37</xdr:row>
      <xdr:rowOff>133350</xdr:rowOff>
    </xdr:to>
    <xdr:cxnSp macro="">
      <xdr:nvCxnSpPr>
        <xdr:cNvPr id="114" name="直線コネクタ 113"/>
        <xdr:cNvCxnSpPr/>
      </xdr:nvCxnSpPr>
      <xdr:spPr>
        <a:xfrm flipV="1">
          <a:off x="5003800" y="7194550"/>
          <a:ext cx="6477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216535</xdr:rowOff>
    </xdr:from>
    <xdr:ext cx="755650" cy="258445"/>
    <xdr:sp macro="" textlink="">
      <xdr:nvSpPr>
        <xdr:cNvPr id="115" name="人口1人当たり決算額の推移平均値テキスト445"/>
        <xdr:cNvSpPr txBox="1"/>
      </xdr:nvSpPr>
      <xdr:spPr>
        <a:xfrm>
          <a:off x="5740400" y="6826885"/>
          <a:ext cx="7556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29210</xdr:rowOff>
    </xdr:from>
    <xdr:to xmlns:xdr="http://schemas.openxmlformats.org/drawingml/2006/spreadsheetDrawing">
      <xdr:col>29</xdr:col>
      <xdr:colOff>177800</xdr:colOff>
      <xdr:row>36</xdr:row>
      <xdr:rowOff>130175</xdr:rowOff>
    </xdr:to>
    <xdr:sp macro="" textlink="">
      <xdr:nvSpPr>
        <xdr:cNvPr id="116" name="フローチャート: 判断 115"/>
        <xdr:cNvSpPr/>
      </xdr:nvSpPr>
      <xdr:spPr>
        <a:xfrm>
          <a:off x="56007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133350</xdr:rowOff>
    </xdr:from>
    <xdr:to xmlns:xdr="http://schemas.openxmlformats.org/drawingml/2006/spreadsheetDrawing">
      <xdr:col>26</xdr:col>
      <xdr:colOff>50800</xdr:colOff>
      <xdr:row>37</xdr:row>
      <xdr:rowOff>151765</xdr:rowOff>
    </xdr:to>
    <xdr:cxnSp macro="">
      <xdr:nvCxnSpPr>
        <xdr:cNvPr id="117" name="直線コネクタ 116"/>
        <xdr:cNvCxnSpPr/>
      </xdr:nvCxnSpPr>
      <xdr:spPr>
        <a:xfrm flipV="1">
          <a:off x="4305300" y="725805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52070</xdr:rowOff>
    </xdr:from>
    <xdr:to xmlns:xdr="http://schemas.openxmlformats.org/drawingml/2006/spreadsheetDrawing">
      <xdr:col>26</xdr:col>
      <xdr:colOff>101600</xdr:colOff>
      <xdr:row>36</xdr:row>
      <xdr:rowOff>153670</xdr:rowOff>
    </xdr:to>
    <xdr:sp macro="" textlink="">
      <xdr:nvSpPr>
        <xdr:cNvPr id="118" name="フローチャート: 判断 117"/>
        <xdr:cNvSpPr/>
      </xdr:nvSpPr>
      <xdr:spPr>
        <a:xfrm>
          <a:off x="4953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163830</xdr:rowOff>
    </xdr:from>
    <xdr:ext cx="736600" cy="259080"/>
    <xdr:sp macro="" textlink="">
      <xdr:nvSpPr>
        <xdr:cNvPr id="119" name="テキスト ボックス 118"/>
        <xdr:cNvSpPr txBox="1"/>
      </xdr:nvSpPr>
      <xdr:spPr>
        <a:xfrm>
          <a:off x="4622800" y="6774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151765</xdr:rowOff>
    </xdr:from>
    <xdr:to xmlns:xdr="http://schemas.openxmlformats.org/drawingml/2006/spreadsheetDrawing">
      <xdr:col>22</xdr:col>
      <xdr:colOff>114300</xdr:colOff>
      <xdr:row>37</xdr:row>
      <xdr:rowOff>156210</xdr:rowOff>
    </xdr:to>
    <xdr:cxnSp macro="">
      <xdr:nvCxnSpPr>
        <xdr:cNvPr id="120" name="直線コネクタ 119"/>
        <xdr:cNvCxnSpPr/>
      </xdr:nvCxnSpPr>
      <xdr:spPr>
        <a:xfrm flipV="1">
          <a:off x="3606800" y="727646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78105</xdr:rowOff>
    </xdr:from>
    <xdr:to xmlns:xdr="http://schemas.openxmlformats.org/drawingml/2006/spreadsheetDrawing">
      <xdr:col>22</xdr:col>
      <xdr:colOff>165100</xdr:colOff>
      <xdr:row>37</xdr:row>
      <xdr:rowOff>8255</xdr:rowOff>
    </xdr:to>
    <xdr:sp macro="" textlink="">
      <xdr:nvSpPr>
        <xdr:cNvPr id="121" name="フローチャート: 判断 120"/>
        <xdr:cNvSpPr/>
      </xdr:nvSpPr>
      <xdr:spPr>
        <a:xfrm>
          <a:off x="425450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189865</xdr:rowOff>
    </xdr:from>
    <xdr:ext cx="762000" cy="252730"/>
    <xdr:sp macro="" textlink="">
      <xdr:nvSpPr>
        <xdr:cNvPr id="122" name="テキスト ボックス 121"/>
        <xdr:cNvSpPr txBox="1"/>
      </xdr:nvSpPr>
      <xdr:spPr>
        <a:xfrm>
          <a:off x="3924300" y="6800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156210</xdr:rowOff>
    </xdr:from>
    <xdr:to xmlns:xdr="http://schemas.openxmlformats.org/drawingml/2006/spreadsheetDrawing">
      <xdr:col>18</xdr:col>
      <xdr:colOff>177800</xdr:colOff>
      <xdr:row>37</xdr:row>
      <xdr:rowOff>186690</xdr:rowOff>
    </xdr:to>
    <xdr:cxnSp macro="">
      <xdr:nvCxnSpPr>
        <xdr:cNvPr id="123" name="直線コネクタ 122"/>
        <xdr:cNvCxnSpPr/>
      </xdr:nvCxnSpPr>
      <xdr:spPr>
        <a:xfrm flipV="1">
          <a:off x="2908300" y="728091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92710</xdr:rowOff>
    </xdr:from>
    <xdr:to xmlns:xdr="http://schemas.openxmlformats.org/drawingml/2006/spreadsheetDrawing">
      <xdr:col>19</xdr:col>
      <xdr:colOff>38100</xdr:colOff>
      <xdr:row>37</xdr:row>
      <xdr:rowOff>22860</xdr:rowOff>
    </xdr:to>
    <xdr:sp macro="" textlink="">
      <xdr:nvSpPr>
        <xdr:cNvPr id="124" name="フローチャート: 判断 123"/>
        <xdr:cNvSpPr/>
      </xdr:nvSpPr>
      <xdr:spPr>
        <a:xfrm>
          <a:off x="3556000" y="704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204470</xdr:rowOff>
    </xdr:from>
    <xdr:ext cx="762000" cy="259080"/>
    <xdr:sp macro="" textlink="">
      <xdr:nvSpPr>
        <xdr:cNvPr id="125" name="テキスト ボックス 124"/>
        <xdr:cNvSpPr txBox="1"/>
      </xdr:nvSpPr>
      <xdr:spPr>
        <a:xfrm>
          <a:off x="3225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95250</xdr:rowOff>
    </xdr:from>
    <xdr:to xmlns:xdr="http://schemas.openxmlformats.org/drawingml/2006/spreadsheetDrawing">
      <xdr:col>15</xdr:col>
      <xdr:colOff>101600</xdr:colOff>
      <xdr:row>37</xdr:row>
      <xdr:rowOff>25400</xdr:rowOff>
    </xdr:to>
    <xdr:sp macro="" textlink="">
      <xdr:nvSpPr>
        <xdr:cNvPr id="126" name="フローチャート: 判断 125"/>
        <xdr:cNvSpPr/>
      </xdr:nvSpPr>
      <xdr:spPr>
        <a:xfrm>
          <a:off x="2857500" y="704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207010</xdr:rowOff>
    </xdr:from>
    <xdr:ext cx="762000" cy="259080"/>
    <xdr:sp macro="" textlink="">
      <xdr:nvSpPr>
        <xdr:cNvPr id="127" name="テキスト ボックス 126"/>
        <xdr:cNvSpPr txBox="1"/>
      </xdr:nvSpPr>
      <xdr:spPr>
        <a:xfrm>
          <a:off x="25273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8" name="テキスト ボックス 127"/>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19050</xdr:rowOff>
    </xdr:from>
    <xdr:to xmlns:xdr="http://schemas.openxmlformats.org/drawingml/2006/spreadsheetDrawing">
      <xdr:col>29</xdr:col>
      <xdr:colOff>177800</xdr:colOff>
      <xdr:row>37</xdr:row>
      <xdr:rowOff>121285</xdr:rowOff>
    </xdr:to>
    <xdr:sp macro="" textlink="">
      <xdr:nvSpPr>
        <xdr:cNvPr id="133" name="楕円 132"/>
        <xdr:cNvSpPr/>
      </xdr:nvSpPr>
      <xdr:spPr>
        <a:xfrm>
          <a:off x="5600700" y="7143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162560</xdr:rowOff>
    </xdr:from>
    <xdr:ext cx="755650" cy="259080"/>
    <xdr:sp macro="" textlink="">
      <xdr:nvSpPr>
        <xdr:cNvPr id="134" name="人口1人当たり決算額の推移該当値テキスト445"/>
        <xdr:cNvSpPr txBox="1"/>
      </xdr:nvSpPr>
      <xdr:spPr>
        <a:xfrm>
          <a:off x="5740400" y="71158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81915</xdr:rowOff>
    </xdr:from>
    <xdr:to xmlns:xdr="http://schemas.openxmlformats.org/drawingml/2006/spreadsheetDrawing">
      <xdr:col>26</xdr:col>
      <xdr:colOff>101600</xdr:colOff>
      <xdr:row>37</xdr:row>
      <xdr:rowOff>184150</xdr:rowOff>
    </xdr:to>
    <xdr:sp macro="" textlink="">
      <xdr:nvSpPr>
        <xdr:cNvPr id="135" name="楕円 134"/>
        <xdr:cNvSpPr/>
      </xdr:nvSpPr>
      <xdr:spPr>
        <a:xfrm>
          <a:off x="4953000" y="7206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169545</xdr:rowOff>
    </xdr:from>
    <xdr:ext cx="736600" cy="252730"/>
    <xdr:sp macro="" textlink="">
      <xdr:nvSpPr>
        <xdr:cNvPr id="136" name="テキスト ボックス 135"/>
        <xdr:cNvSpPr txBox="1"/>
      </xdr:nvSpPr>
      <xdr:spPr>
        <a:xfrm>
          <a:off x="4622800" y="72942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102235</xdr:rowOff>
    </xdr:from>
    <xdr:to xmlns:xdr="http://schemas.openxmlformats.org/drawingml/2006/spreadsheetDrawing">
      <xdr:col>22</xdr:col>
      <xdr:colOff>165100</xdr:colOff>
      <xdr:row>37</xdr:row>
      <xdr:rowOff>203200</xdr:rowOff>
    </xdr:to>
    <xdr:sp macro="" textlink="">
      <xdr:nvSpPr>
        <xdr:cNvPr id="137" name="楕円 136"/>
        <xdr:cNvSpPr/>
      </xdr:nvSpPr>
      <xdr:spPr>
        <a:xfrm>
          <a:off x="4254500" y="72269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187960</xdr:rowOff>
    </xdr:from>
    <xdr:ext cx="762000" cy="259080"/>
    <xdr:sp macro="" textlink="">
      <xdr:nvSpPr>
        <xdr:cNvPr id="138" name="テキスト ボックス 137"/>
        <xdr:cNvSpPr txBox="1"/>
      </xdr:nvSpPr>
      <xdr:spPr>
        <a:xfrm>
          <a:off x="3924300" y="731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104775</xdr:rowOff>
    </xdr:from>
    <xdr:to xmlns:xdr="http://schemas.openxmlformats.org/drawingml/2006/spreadsheetDrawing">
      <xdr:col>19</xdr:col>
      <xdr:colOff>38100</xdr:colOff>
      <xdr:row>37</xdr:row>
      <xdr:rowOff>205740</xdr:rowOff>
    </xdr:to>
    <xdr:sp macro="" textlink="">
      <xdr:nvSpPr>
        <xdr:cNvPr id="139" name="楕円 138"/>
        <xdr:cNvSpPr/>
      </xdr:nvSpPr>
      <xdr:spPr>
        <a:xfrm>
          <a:off x="3556000" y="72294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191135</xdr:rowOff>
    </xdr:from>
    <xdr:ext cx="762000" cy="252730"/>
    <xdr:sp macro="" textlink="">
      <xdr:nvSpPr>
        <xdr:cNvPr id="140" name="テキスト ボックス 139"/>
        <xdr:cNvSpPr txBox="1"/>
      </xdr:nvSpPr>
      <xdr:spPr>
        <a:xfrm>
          <a:off x="3225800" y="73158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135890</xdr:rowOff>
    </xdr:from>
    <xdr:to xmlns:xdr="http://schemas.openxmlformats.org/drawingml/2006/spreadsheetDrawing">
      <xdr:col>15</xdr:col>
      <xdr:colOff>101600</xdr:colOff>
      <xdr:row>37</xdr:row>
      <xdr:rowOff>238125</xdr:rowOff>
    </xdr:to>
    <xdr:sp macro="" textlink="">
      <xdr:nvSpPr>
        <xdr:cNvPr id="141" name="楕円 140"/>
        <xdr:cNvSpPr/>
      </xdr:nvSpPr>
      <xdr:spPr>
        <a:xfrm>
          <a:off x="2857500" y="72605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221615</xdr:rowOff>
    </xdr:from>
    <xdr:ext cx="762000" cy="259080"/>
    <xdr:sp macro="" textlink="">
      <xdr:nvSpPr>
        <xdr:cNvPr id="142" name="テキスト ボックス 141"/>
        <xdr:cNvSpPr txBox="1"/>
      </xdr:nvSpPr>
      <xdr:spPr>
        <a:xfrm>
          <a:off x="2527300" y="734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18,362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2570" cy="252730"/>
    <xdr:sp macro="" textlink="">
      <xdr:nvSpPr>
        <xdr:cNvPr id="42" name="テキスト ボックス 41"/>
        <xdr:cNvSpPr txBox="1"/>
      </xdr:nvSpPr>
      <xdr:spPr>
        <a:xfrm>
          <a:off x="513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9280" cy="259080"/>
    <xdr:sp macro="" textlink="">
      <xdr:nvSpPr>
        <xdr:cNvPr id="46" name="テキスト ボックス 45"/>
        <xdr:cNvSpPr txBox="1"/>
      </xdr:nvSpPr>
      <xdr:spPr>
        <a:xfrm>
          <a:off x="166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9280" cy="252730"/>
    <xdr:sp macro="" textlink="">
      <xdr:nvSpPr>
        <xdr:cNvPr id="48" name="テキスト ボックス 47"/>
        <xdr:cNvSpPr txBox="1"/>
      </xdr:nvSpPr>
      <xdr:spPr>
        <a:xfrm>
          <a:off x="166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9280" cy="259080"/>
    <xdr:sp macro="" textlink="">
      <xdr:nvSpPr>
        <xdr:cNvPr id="50" name="テキスト ボックス 49"/>
        <xdr:cNvSpPr txBox="1"/>
      </xdr:nvSpPr>
      <xdr:spPr>
        <a:xfrm>
          <a:off x="166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9280" cy="259080"/>
    <xdr:sp macro="" textlink="">
      <xdr:nvSpPr>
        <xdr:cNvPr id="52" name="テキスト ボックス 51"/>
        <xdr:cNvSpPr txBox="1"/>
      </xdr:nvSpPr>
      <xdr:spPr>
        <a:xfrm>
          <a:off x="166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4" name="テキスト ボックス 53"/>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154940</xdr:rowOff>
    </xdr:from>
    <xdr:to xmlns:xdr="http://schemas.openxmlformats.org/drawingml/2006/spreadsheetDrawing">
      <xdr:col>24</xdr:col>
      <xdr:colOff>62865</xdr:colOff>
      <xdr:row>38</xdr:row>
      <xdr:rowOff>73025</xdr:rowOff>
    </xdr:to>
    <xdr:cxnSp macro="">
      <xdr:nvCxnSpPr>
        <xdr:cNvPr id="56" name="直線コネクタ 55"/>
        <xdr:cNvCxnSpPr/>
      </xdr:nvCxnSpPr>
      <xdr:spPr>
        <a:xfrm flipV="1">
          <a:off x="4633595" y="52984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76835</xdr:rowOff>
    </xdr:from>
    <xdr:ext cx="534670" cy="252730"/>
    <xdr:sp macro="" textlink="">
      <xdr:nvSpPr>
        <xdr:cNvPr id="57" name="人件費最小値テキスト"/>
        <xdr:cNvSpPr txBox="1"/>
      </xdr:nvSpPr>
      <xdr:spPr>
        <a:xfrm>
          <a:off x="4686300" y="65919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73025</xdr:rowOff>
    </xdr:from>
    <xdr:to xmlns:xdr="http://schemas.openxmlformats.org/drawingml/2006/spreadsheetDrawing">
      <xdr:col>24</xdr:col>
      <xdr:colOff>152400</xdr:colOff>
      <xdr:row>38</xdr:row>
      <xdr:rowOff>73025</xdr:rowOff>
    </xdr:to>
    <xdr:cxnSp macro="">
      <xdr:nvCxnSpPr>
        <xdr:cNvPr id="58" name="直線コネクタ 57"/>
        <xdr:cNvCxnSpPr/>
      </xdr:nvCxnSpPr>
      <xdr:spPr>
        <a:xfrm>
          <a:off x="454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100965</xdr:rowOff>
    </xdr:from>
    <xdr:ext cx="598805" cy="252730"/>
    <xdr:sp macro="" textlink="">
      <xdr:nvSpPr>
        <xdr:cNvPr id="59" name="人件費最大値テキスト"/>
        <xdr:cNvSpPr txBox="1"/>
      </xdr:nvSpPr>
      <xdr:spPr>
        <a:xfrm>
          <a:off x="4686300" y="50730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154940</xdr:rowOff>
    </xdr:from>
    <xdr:to xmlns:xdr="http://schemas.openxmlformats.org/drawingml/2006/spreadsheetDrawing">
      <xdr:col>24</xdr:col>
      <xdr:colOff>152400</xdr:colOff>
      <xdr:row>30</xdr:row>
      <xdr:rowOff>154940</xdr:rowOff>
    </xdr:to>
    <xdr:cxnSp macro="">
      <xdr:nvCxnSpPr>
        <xdr:cNvPr id="60" name="直線コネクタ 59"/>
        <xdr:cNvCxnSpPr/>
      </xdr:nvCxnSpPr>
      <xdr:spPr>
        <a:xfrm>
          <a:off x="4546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8255</xdr:rowOff>
    </xdr:from>
    <xdr:to xmlns:xdr="http://schemas.openxmlformats.org/drawingml/2006/spreadsheetDrawing">
      <xdr:col>24</xdr:col>
      <xdr:colOff>63500</xdr:colOff>
      <xdr:row>37</xdr:row>
      <xdr:rowOff>48260</xdr:rowOff>
    </xdr:to>
    <xdr:cxnSp macro="">
      <xdr:nvCxnSpPr>
        <xdr:cNvPr id="61" name="直線コネクタ 60"/>
        <xdr:cNvCxnSpPr/>
      </xdr:nvCxnSpPr>
      <xdr:spPr>
        <a:xfrm flipV="1">
          <a:off x="3797300" y="635190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161925</xdr:rowOff>
    </xdr:from>
    <xdr:ext cx="598805" cy="259080"/>
    <xdr:sp macro="" textlink="">
      <xdr:nvSpPr>
        <xdr:cNvPr id="62" name="人件費平均値テキスト"/>
        <xdr:cNvSpPr txBox="1"/>
      </xdr:nvSpPr>
      <xdr:spPr>
        <a:xfrm>
          <a:off x="4686300" y="5819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139065</xdr:rowOff>
    </xdr:from>
    <xdr:to xmlns:xdr="http://schemas.openxmlformats.org/drawingml/2006/spreadsheetDrawing">
      <xdr:col>24</xdr:col>
      <xdr:colOff>114300</xdr:colOff>
      <xdr:row>35</xdr:row>
      <xdr:rowOff>69215</xdr:rowOff>
    </xdr:to>
    <xdr:sp macro="" textlink="">
      <xdr:nvSpPr>
        <xdr:cNvPr id="63" name="フローチャート: 判断 62"/>
        <xdr:cNvSpPr/>
      </xdr:nvSpPr>
      <xdr:spPr>
        <a:xfrm>
          <a:off x="45847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48260</xdr:rowOff>
    </xdr:from>
    <xdr:to xmlns:xdr="http://schemas.openxmlformats.org/drawingml/2006/spreadsheetDrawing">
      <xdr:col>19</xdr:col>
      <xdr:colOff>177800</xdr:colOff>
      <xdr:row>37</xdr:row>
      <xdr:rowOff>76200</xdr:rowOff>
    </xdr:to>
    <xdr:cxnSp macro="">
      <xdr:nvCxnSpPr>
        <xdr:cNvPr id="64" name="直線コネクタ 63"/>
        <xdr:cNvCxnSpPr/>
      </xdr:nvCxnSpPr>
      <xdr:spPr>
        <a:xfrm flipV="1">
          <a:off x="2908300" y="63919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0</xdr:rowOff>
    </xdr:from>
    <xdr:to xmlns:xdr="http://schemas.openxmlformats.org/drawingml/2006/spreadsheetDrawing">
      <xdr:col>20</xdr:col>
      <xdr:colOff>38100</xdr:colOff>
      <xdr:row>35</xdr:row>
      <xdr:rowOff>101600</xdr:rowOff>
    </xdr:to>
    <xdr:sp macro="" textlink="">
      <xdr:nvSpPr>
        <xdr:cNvPr id="65" name="フローチャート: 判断 64"/>
        <xdr:cNvSpPr/>
      </xdr:nvSpPr>
      <xdr:spPr>
        <a:xfrm>
          <a:off x="3746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118110</xdr:rowOff>
    </xdr:from>
    <xdr:ext cx="592455" cy="259080"/>
    <xdr:sp macro="" textlink="">
      <xdr:nvSpPr>
        <xdr:cNvPr id="66" name="テキスト ボックス 65"/>
        <xdr:cNvSpPr txBox="1"/>
      </xdr:nvSpPr>
      <xdr:spPr>
        <a:xfrm>
          <a:off x="3497580" y="5775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76200</xdr:rowOff>
    </xdr:from>
    <xdr:to xmlns:xdr="http://schemas.openxmlformats.org/drawingml/2006/spreadsheetDrawing">
      <xdr:col>15</xdr:col>
      <xdr:colOff>50800</xdr:colOff>
      <xdr:row>37</xdr:row>
      <xdr:rowOff>100330</xdr:rowOff>
    </xdr:to>
    <xdr:cxnSp macro="">
      <xdr:nvCxnSpPr>
        <xdr:cNvPr id="67" name="直線コネクタ 66"/>
        <xdr:cNvCxnSpPr/>
      </xdr:nvCxnSpPr>
      <xdr:spPr>
        <a:xfrm flipV="1">
          <a:off x="2019300" y="64198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8890</xdr:rowOff>
    </xdr:from>
    <xdr:to xmlns:xdr="http://schemas.openxmlformats.org/drawingml/2006/spreadsheetDrawing">
      <xdr:col>15</xdr:col>
      <xdr:colOff>101600</xdr:colOff>
      <xdr:row>35</xdr:row>
      <xdr:rowOff>110490</xdr:rowOff>
    </xdr:to>
    <xdr:sp macro="" textlink="">
      <xdr:nvSpPr>
        <xdr:cNvPr id="68" name="フローチャート: 判断 67"/>
        <xdr:cNvSpPr/>
      </xdr:nvSpPr>
      <xdr:spPr>
        <a:xfrm>
          <a:off x="2857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127000</xdr:rowOff>
    </xdr:from>
    <xdr:ext cx="592455" cy="259080"/>
    <xdr:sp macro="" textlink="">
      <xdr:nvSpPr>
        <xdr:cNvPr id="69" name="テキスト ボックス 68"/>
        <xdr:cNvSpPr txBox="1"/>
      </xdr:nvSpPr>
      <xdr:spPr>
        <a:xfrm>
          <a:off x="2608580" y="57848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100330</xdr:rowOff>
    </xdr:from>
    <xdr:to xmlns:xdr="http://schemas.openxmlformats.org/drawingml/2006/spreadsheetDrawing">
      <xdr:col>10</xdr:col>
      <xdr:colOff>114300</xdr:colOff>
      <xdr:row>37</xdr:row>
      <xdr:rowOff>158115</xdr:rowOff>
    </xdr:to>
    <xdr:cxnSp macro="">
      <xdr:nvCxnSpPr>
        <xdr:cNvPr id="70" name="直線コネクタ 69"/>
        <xdr:cNvCxnSpPr/>
      </xdr:nvCxnSpPr>
      <xdr:spPr>
        <a:xfrm flipV="1">
          <a:off x="1130300" y="644398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45085</xdr:rowOff>
    </xdr:from>
    <xdr:to xmlns:xdr="http://schemas.openxmlformats.org/drawingml/2006/spreadsheetDrawing">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163195</xdr:rowOff>
    </xdr:from>
    <xdr:ext cx="592455" cy="259080"/>
    <xdr:sp macro="" textlink="">
      <xdr:nvSpPr>
        <xdr:cNvPr id="72" name="テキスト ボックス 71"/>
        <xdr:cNvSpPr txBox="1"/>
      </xdr:nvSpPr>
      <xdr:spPr>
        <a:xfrm>
          <a:off x="1719580" y="58210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143510</xdr:rowOff>
    </xdr:from>
    <xdr:to xmlns:xdr="http://schemas.openxmlformats.org/drawingml/2006/spreadsheetDrawing">
      <xdr:col>6</xdr:col>
      <xdr:colOff>38100</xdr:colOff>
      <xdr:row>36</xdr:row>
      <xdr:rowOff>73660</xdr:rowOff>
    </xdr:to>
    <xdr:sp macro="" textlink="">
      <xdr:nvSpPr>
        <xdr:cNvPr id="73" name="フローチャート: 判断 72"/>
        <xdr:cNvSpPr/>
      </xdr:nvSpPr>
      <xdr:spPr>
        <a:xfrm>
          <a:off x="107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90170</xdr:rowOff>
    </xdr:from>
    <xdr:ext cx="592455" cy="259080"/>
    <xdr:sp macro="" textlink="">
      <xdr:nvSpPr>
        <xdr:cNvPr id="74" name="テキスト ボックス 73"/>
        <xdr:cNvSpPr txBox="1"/>
      </xdr:nvSpPr>
      <xdr:spPr>
        <a:xfrm>
          <a:off x="830580" y="59194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128905</xdr:rowOff>
    </xdr:from>
    <xdr:to xmlns:xdr="http://schemas.openxmlformats.org/drawingml/2006/spreadsheetDrawing">
      <xdr:col>24</xdr:col>
      <xdr:colOff>114300</xdr:colOff>
      <xdr:row>37</xdr:row>
      <xdr:rowOff>59055</xdr:rowOff>
    </xdr:to>
    <xdr:sp macro="" textlink="">
      <xdr:nvSpPr>
        <xdr:cNvPr id="80" name="楕円 79"/>
        <xdr:cNvSpPr/>
      </xdr:nvSpPr>
      <xdr:spPr>
        <a:xfrm>
          <a:off x="4584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107315</xdr:rowOff>
    </xdr:from>
    <xdr:ext cx="534670" cy="259080"/>
    <xdr:sp macro="" textlink="">
      <xdr:nvSpPr>
        <xdr:cNvPr id="81" name="人件費該当値テキスト"/>
        <xdr:cNvSpPr txBox="1"/>
      </xdr:nvSpPr>
      <xdr:spPr>
        <a:xfrm>
          <a:off x="4686300" y="627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168910</xdr:rowOff>
    </xdr:from>
    <xdr:to xmlns:xdr="http://schemas.openxmlformats.org/drawingml/2006/spreadsheetDrawing">
      <xdr:col>20</xdr:col>
      <xdr:colOff>38100</xdr:colOff>
      <xdr:row>37</xdr:row>
      <xdr:rowOff>99060</xdr:rowOff>
    </xdr:to>
    <xdr:sp macro="" textlink="">
      <xdr:nvSpPr>
        <xdr:cNvPr id="82" name="楕円 81"/>
        <xdr:cNvSpPr/>
      </xdr:nvSpPr>
      <xdr:spPr>
        <a:xfrm>
          <a:off x="3746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90170</xdr:rowOff>
    </xdr:from>
    <xdr:ext cx="528320" cy="259080"/>
    <xdr:sp macro="" textlink="">
      <xdr:nvSpPr>
        <xdr:cNvPr id="83" name="テキスト ボックス 82"/>
        <xdr:cNvSpPr txBox="1"/>
      </xdr:nvSpPr>
      <xdr:spPr>
        <a:xfrm>
          <a:off x="3529965" y="64338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25400</xdr:rowOff>
    </xdr:from>
    <xdr:to xmlns:xdr="http://schemas.openxmlformats.org/drawingml/2006/spreadsheetDrawing">
      <xdr:col>15</xdr:col>
      <xdr:colOff>101600</xdr:colOff>
      <xdr:row>37</xdr:row>
      <xdr:rowOff>127000</xdr:rowOff>
    </xdr:to>
    <xdr:sp macro="" textlink="">
      <xdr:nvSpPr>
        <xdr:cNvPr id="84" name="楕円 83"/>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118110</xdr:rowOff>
    </xdr:from>
    <xdr:ext cx="528320" cy="259080"/>
    <xdr:sp macro="" textlink="">
      <xdr:nvSpPr>
        <xdr:cNvPr id="85" name="テキスト ボックス 84"/>
        <xdr:cNvSpPr txBox="1"/>
      </xdr:nvSpPr>
      <xdr:spPr>
        <a:xfrm>
          <a:off x="2640965" y="6461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49530</xdr:rowOff>
    </xdr:from>
    <xdr:to xmlns:xdr="http://schemas.openxmlformats.org/drawingml/2006/spreadsheetDrawing">
      <xdr:col>10</xdr:col>
      <xdr:colOff>165100</xdr:colOff>
      <xdr:row>37</xdr:row>
      <xdr:rowOff>151130</xdr:rowOff>
    </xdr:to>
    <xdr:sp macro="" textlink="">
      <xdr:nvSpPr>
        <xdr:cNvPr id="86" name="楕円 85"/>
        <xdr:cNvSpPr/>
      </xdr:nvSpPr>
      <xdr:spPr>
        <a:xfrm>
          <a:off x="1968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142240</xdr:rowOff>
    </xdr:from>
    <xdr:ext cx="528320" cy="259080"/>
    <xdr:sp macro="" textlink="">
      <xdr:nvSpPr>
        <xdr:cNvPr id="87" name="テキスト ボックス 86"/>
        <xdr:cNvSpPr txBox="1"/>
      </xdr:nvSpPr>
      <xdr:spPr>
        <a:xfrm>
          <a:off x="1751965" y="6485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107315</xdr:rowOff>
    </xdr:from>
    <xdr:to xmlns:xdr="http://schemas.openxmlformats.org/drawingml/2006/spreadsheetDrawing">
      <xdr:col>6</xdr:col>
      <xdr:colOff>38100</xdr:colOff>
      <xdr:row>38</xdr:row>
      <xdr:rowOff>37465</xdr:rowOff>
    </xdr:to>
    <xdr:sp macro="" textlink="">
      <xdr:nvSpPr>
        <xdr:cNvPr id="88" name="楕円 87"/>
        <xdr:cNvSpPr/>
      </xdr:nvSpPr>
      <xdr:spPr>
        <a:xfrm>
          <a:off x="1079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29210</xdr:rowOff>
    </xdr:from>
    <xdr:ext cx="528320" cy="252730"/>
    <xdr:sp macro="" textlink="">
      <xdr:nvSpPr>
        <xdr:cNvPr id="89" name="テキスト ボックス 88"/>
        <xdr:cNvSpPr txBox="1"/>
      </xdr:nvSpPr>
      <xdr:spPr>
        <a:xfrm>
          <a:off x="862965" y="6544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8" name="テキスト ボックス 97"/>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2570" cy="259080"/>
    <xdr:sp macro="" textlink="">
      <xdr:nvSpPr>
        <xdr:cNvPr id="101" name="テキスト ボックス 100"/>
        <xdr:cNvSpPr txBox="1"/>
      </xdr:nvSpPr>
      <xdr:spPr>
        <a:xfrm>
          <a:off x="513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280" cy="252730"/>
    <xdr:sp macro="" textlink="">
      <xdr:nvSpPr>
        <xdr:cNvPr id="103" name="テキスト ボックス 102"/>
        <xdr:cNvSpPr txBox="1"/>
      </xdr:nvSpPr>
      <xdr:spPr>
        <a:xfrm>
          <a:off x="166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280" cy="259080"/>
    <xdr:sp macro="" textlink="">
      <xdr:nvSpPr>
        <xdr:cNvPr id="105" name="テキスト ボックス 104"/>
        <xdr:cNvSpPr txBox="1"/>
      </xdr:nvSpPr>
      <xdr:spPr>
        <a:xfrm>
          <a:off x="166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280" cy="252730"/>
    <xdr:sp macro="" textlink="">
      <xdr:nvSpPr>
        <xdr:cNvPr id="107" name="テキスト ボックス 106"/>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280" cy="258445"/>
    <xdr:sp macro="" textlink="">
      <xdr:nvSpPr>
        <xdr:cNvPr id="109" name="テキスト ボックス 108"/>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79450" cy="259080"/>
    <xdr:sp macro="" textlink="">
      <xdr:nvSpPr>
        <xdr:cNvPr id="111" name="テキスト ボックス 110"/>
        <xdr:cNvSpPr txBox="1"/>
      </xdr:nvSpPr>
      <xdr:spPr>
        <a:xfrm>
          <a:off x="76200" y="8439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9450" cy="252730"/>
    <xdr:sp macro="" textlink="">
      <xdr:nvSpPr>
        <xdr:cNvPr id="113" name="テキスト ボックス 112"/>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105410</xdr:rowOff>
    </xdr:from>
    <xdr:to xmlns:xdr="http://schemas.openxmlformats.org/drawingml/2006/spreadsheetDrawing">
      <xdr:col>24</xdr:col>
      <xdr:colOff>62865</xdr:colOff>
      <xdr:row>59</xdr:row>
      <xdr:rowOff>5080</xdr:rowOff>
    </xdr:to>
    <xdr:cxnSp macro="">
      <xdr:nvCxnSpPr>
        <xdr:cNvPr id="115" name="直線コネクタ 114"/>
        <xdr:cNvCxnSpPr/>
      </xdr:nvCxnSpPr>
      <xdr:spPr>
        <a:xfrm flipV="1">
          <a:off x="4633595" y="86779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8890</xdr:rowOff>
    </xdr:from>
    <xdr:ext cx="534670" cy="252730"/>
    <xdr:sp macro="" textlink="">
      <xdr:nvSpPr>
        <xdr:cNvPr id="116" name="物件費最小値テキスト"/>
        <xdr:cNvSpPr txBox="1"/>
      </xdr:nvSpPr>
      <xdr:spPr>
        <a:xfrm>
          <a:off x="4686300" y="101244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5080</xdr:rowOff>
    </xdr:from>
    <xdr:to xmlns:xdr="http://schemas.openxmlformats.org/drawingml/2006/spreadsheetDrawing">
      <xdr:col>24</xdr:col>
      <xdr:colOff>152400</xdr:colOff>
      <xdr:row>59</xdr:row>
      <xdr:rowOff>5080</xdr:rowOff>
    </xdr:to>
    <xdr:cxnSp macro="">
      <xdr:nvCxnSpPr>
        <xdr:cNvPr id="117" name="直線コネクタ 116"/>
        <xdr:cNvCxnSpPr/>
      </xdr:nvCxnSpPr>
      <xdr:spPr>
        <a:xfrm>
          <a:off x="4546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52070</xdr:rowOff>
    </xdr:from>
    <xdr:ext cx="598805" cy="252730"/>
    <xdr:sp macro="" textlink="">
      <xdr:nvSpPr>
        <xdr:cNvPr id="118" name="物件費最大値テキスト"/>
        <xdr:cNvSpPr txBox="1"/>
      </xdr:nvSpPr>
      <xdr:spPr>
        <a:xfrm>
          <a:off x="4686300" y="84531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105410</xdr:rowOff>
    </xdr:from>
    <xdr:to xmlns:xdr="http://schemas.openxmlformats.org/drawingml/2006/spreadsheetDrawing">
      <xdr:col>24</xdr:col>
      <xdr:colOff>152400</xdr:colOff>
      <xdr:row>50</xdr:row>
      <xdr:rowOff>105410</xdr:rowOff>
    </xdr:to>
    <xdr:cxnSp macro="">
      <xdr:nvCxnSpPr>
        <xdr:cNvPr id="119" name="直線コネクタ 118"/>
        <xdr:cNvCxnSpPr/>
      </xdr:nvCxnSpPr>
      <xdr:spPr>
        <a:xfrm>
          <a:off x="4546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126365</xdr:rowOff>
    </xdr:from>
    <xdr:to xmlns:xdr="http://schemas.openxmlformats.org/drawingml/2006/spreadsheetDrawing">
      <xdr:col>24</xdr:col>
      <xdr:colOff>63500</xdr:colOff>
      <xdr:row>58</xdr:row>
      <xdr:rowOff>135255</xdr:rowOff>
    </xdr:to>
    <xdr:cxnSp macro="">
      <xdr:nvCxnSpPr>
        <xdr:cNvPr id="120" name="直線コネクタ 119"/>
        <xdr:cNvCxnSpPr/>
      </xdr:nvCxnSpPr>
      <xdr:spPr>
        <a:xfrm>
          <a:off x="3797300" y="100704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167005</xdr:rowOff>
    </xdr:from>
    <xdr:ext cx="598805" cy="252730"/>
    <xdr:sp macro="" textlink="">
      <xdr:nvSpPr>
        <xdr:cNvPr id="121" name="物件費平均値テキスト"/>
        <xdr:cNvSpPr txBox="1"/>
      </xdr:nvSpPr>
      <xdr:spPr>
        <a:xfrm>
          <a:off x="4686300" y="976820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74930</xdr:rowOff>
    </xdr:to>
    <xdr:sp macro="" textlink="">
      <xdr:nvSpPr>
        <xdr:cNvPr id="122" name="フローチャート: 判断 121"/>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126365</xdr:rowOff>
    </xdr:from>
    <xdr:to xmlns:xdr="http://schemas.openxmlformats.org/drawingml/2006/spreadsheetDrawing">
      <xdr:col>19</xdr:col>
      <xdr:colOff>177800</xdr:colOff>
      <xdr:row>58</xdr:row>
      <xdr:rowOff>130810</xdr:rowOff>
    </xdr:to>
    <xdr:cxnSp macro="">
      <xdr:nvCxnSpPr>
        <xdr:cNvPr id="123" name="直線コネクタ 122"/>
        <xdr:cNvCxnSpPr/>
      </xdr:nvCxnSpPr>
      <xdr:spPr>
        <a:xfrm flipV="1">
          <a:off x="2908300" y="100704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147955</xdr:rowOff>
    </xdr:from>
    <xdr:to xmlns:xdr="http://schemas.openxmlformats.org/drawingml/2006/spreadsheetDrawing">
      <xdr:col>20</xdr:col>
      <xdr:colOff>38100</xdr:colOff>
      <xdr:row>58</xdr:row>
      <xdr:rowOff>78105</xdr:rowOff>
    </xdr:to>
    <xdr:sp macro="" textlink="">
      <xdr:nvSpPr>
        <xdr:cNvPr id="124" name="フローチャート: 判断 123"/>
        <xdr:cNvSpPr/>
      </xdr:nvSpPr>
      <xdr:spPr>
        <a:xfrm>
          <a:off x="3746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94615</xdr:rowOff>
    </xdr:from>
    <xdr:ext cx="592455" cy="259080"/>
    <xdr:sp macro="" textlink="">
      <xdr:nvSpPr>
        <xdr:cNvPr id="125" name="テキスト ボックス 124"/>
        <xdr:cNvSpPr txBox="1"/>
      </xdr:nvSpPr>
      <xdr:spPr>
        <a:xfrm>
          <a:off x="3497580" y="96958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130810</xdr:rowOff>
    </xdr:from>
    <xdr:to xmlns:xdr="http://schemas.openxmlformats.org/drawingml/2006/spreadsheetDrawing">
      <xdr:col>15</xdr:col>
      <xdr:colOff>50800</xdr:colOff>
      <xdr:row>58</xdr:row>
      <xdr:rowOff>139065</xdr:rowOff>
    </xdr:to>
    <xdr:cxnSp macro="">
      <xdr:nvCxnSpPr>
        <xdr:cNvPr id="126" name="直線コネクタ 125"/>
        <xdr:cNvCxnSpPr/>
      </xdr:nvCxnSpPr>
      <xdr:spPr>
        <a:xfrm flipV="1">
          <a:off x="2019300" y="100749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xdr:rowOff>
    </xdr:from>
    <xdr:to xmlns:xdr="http://schemas.openxmlformats.org/drawingml/2006/spreadsheetDrawing">
      <xdr:col>15</xdr:col>
      <xdr:colOff>101600</xdr:colOff>
      <xdr:row>58</xdr:row>
      <xdr:rowOff>102235</xdr:rowOff>
    </xdr:to>
    <xdr:sp macro="" textlink="">
      <xdr:nvSpPr>
        <xdr:cNvPr id="127" name="フローチャート: 判断 126"/>
        <xdr:cNvSpPr/>
      </xdr:nvSpPr>
      <xdr:spPr>
        <a:xfrm>
          <a:off x="285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118745</xdr:rowOff>
    </xdr:from>
    <xdr:ext cx="592455" cy="259080"/>
    <xdr:sp macro="" textlink="">
      <xdr:nvSpPr>
        <xdr:cNvPr id="128" name="テキスト ボックス 127"/>
        <xdr:cNvSpPr txBox="1"/>
      </xdr:nvSpPr>
      <xdr:spPr>
        <a:xfrm>
          <a:off x="2608580" y="97199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139065</xdr:rowOff>
    </xdr:from>
    <xdr:to xmlns:xdr="http://schemas.openxmlformats.org/drawingml/2006/spreadsheetDrawing">
      <xdr:col>10</xdr:col>
      <xdr:colOff>114300</xdr:colOff>
      <xdr:row>58</xdr:row>
      <xdr:rowOff>147320</xdr:rowOff>
    </xdr:to>
    <xdr:cxnSp macro="">
      <xdr:nvCxnSpPr>
        <xdr:cNvPr id="129" name="直線コネクタ 128"/>
        <xdr:cNvCxnSpPr/>
      </xdr:nvCxnSpPr>
      <xdr:spPr>
        <a:xfrm flipV="1">
          <a:off x="1130300" y="100831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7620</xdr:rowOff>
    </xdr:from>
    <xdr:to xmlns:xdr="http://schemas.openxmlformats.org/drawingml/2006/spreadsheetDrawing">
      <xdr:col>10</xdr:col>
      <xdr:colOff>165100</xdr:colOff>
      <xdr:row>58</xdr:row>
      <xdr:rowOff>109220</xdr:rowOff>
    </xdr:to>
    <xdr:sp macro="" textlink="">
      <xdr:nvSpPr>
        <xdr:cNvPr id="130" name="フローチャート: 判断 129"/>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125730</xdr:rowOff>
    </xdr:from>
    <xdr:ext cx="592455" cy="259080"/>
    <xdr:sp macro="" textlink="">
      <xdr:nvSpPr>
        <xdr:cNvPr id="131" name="テキスト ボックス 130"/>
        <xdr:cNvSpPr txBox="1"/>
      </xdr:nvSpPr>
      <xdr:spPr>
        <a:xfrm>
          <a:off x="1719580" y="97269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12065</xdr:rowOff>
    </xdr:from>
    <xdr:to xmlns:xdr="http://schemas.openxmlformats.org/drawingml/2006/spreadsheetDrawing">
      <xdr:col>6</xdr:col>
      <xdr:colOff>38100</xdr:colOff>
      <xdr:row>58</xdr:row>
      <xdr:rowOff>113665</xdr:rowOff>
    </xdr:to>
    <xdr:sp macro="" textlink="">
      <xdr:nvSpPr>
        <xdr:cNvPr id="132" name="フローチャート: 判断 131"/>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130175</xdr:rowOff>
    </xdr:from>
    <xdr:ext cx="592455" cy="259080"/>
    <xdr:sp macro="" textlink="">
      <xdr:nvSpPr>
        <xdr:cNvPr id="133" name="テキスト ボックス 132"/>
        <xdr:cNvSpPr txBox="1"/>
      </xdr:nvSpPr>
      <xdr:spPr>
        <a:xfrm>
          <a:off x="830580" y="97313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84455</xdr:rowOff>
    </xdr:from>
    <xdr:to xmlns:xdr="http://schemas.openxmlformats.org/drawingml/2006/spreadsheetDrawing">
      <xdr:col>24</xdr:col>
      <xdr:colOff>114300</xdr:colOff>
      <xdr:row>59</xdr:row>
      <xdr:rowOff>14605</xdr:rowOff>
    </xdr:to>
    <xdr:sp macro="" textlink="">
      <xdr:nvSpPr>
        <xdr:cNvPr id="139" name="楕円 138"/>
        <xdr:cNvSpPr/>
      </xdr:nvSpPr>
      <xdr:spPr>
        <a:xfrm>
          <a:off x="4584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170815</xdr:rowOff>
    </xdr:from>
    <xdr:ext cx="534670" cy="258445"/>
    <xdr:sp macro="" textlink="">
      <xdr:nvSpPr>
        <xdr:cNvPr id="140" name="物件費該当値テキスト"/>
        <xdr:cNvSpPr txBox="1"/>
      </xdr:nvSpPr>
      <xdr:spPr>
        <a:xfrm>
          <a:off x="4686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75565</xdr:rowOff>
    </xdr:from>
    <xdr:to xmlns:xdr="http://schemas.openxmlformats.org/drawingml/2006/spreadsheetDrawing">
      <xdr:col>20</xdr:col>
      <xdr:colOff>38100</xdr:colOff>
      <xdr:row>59</xdr:row>
      <xdr:rowOff>6350</xdr:rowOff>
    </xdr:to>
    <xdr:sp macro="" textlink="">
      <xdr:nvSpPr>
        <xdr:cNvPr id="141" name="楕円 140"/>
        <xdr:cNvSpPr/>
      </xdr:nvSpPr>
      <xdr:spPr>
        <a:xfrm>
          <a:off x="3746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168275</xdr:rowOff>
    </xdr:from>
    <xdr:ext cx="528320" cy="252730"/>
    <xdr:sp macro="" textlink="">
      <xdr:nvSpPr>
        <xdr:cNvPr id="142" name="テキスト ボックス 141"/>
        <xdr:cNvSpPr txBox="1"/>
      </xdr:nvSpPr>
      <xdr:spPr>
        <a:xfrm>
          <a:off x="3529965" y="101123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80010</xdr:rowOff>
    </xdr:from>
    <xdr:to xmlns:xdr="http://schemas.openxmlformats.org/drawingml/2006/spreadsheetDrawing">
      <xdr:col>15</xdr:col>
      <xdr:colOff>101600</xdr:colOff>
      <xdr:row>59</xdr:row>
      <xdr:rowOff>10160</xdr:rowOff>
    </xdr:to>
    <xdr:sp macro="" textlink="">
      <xdr:nvSpPr>
        <xdr:cNvPr id="143" name="楕円 142"/>
        <xdr:cNvSpPr/>
      </xdr:nvSpPr>
      <xdr:spPr>
        <a:xfrm>
          <a:off x="2857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1270</xdr:rowOff>
    </xdr:from>
    <xdr:ext cx="528320" cy="259080"/>
    <xdr:sp macro="" textlink="">
      <xdr:nvSpPr>
        <xdr:cNvPr id="144" name="テキスト ボックス 143"/>
        <xdr:cNvSpPr txBox="1"/>
      </xdr:nvSpPr>
      <xdr:spPr>
        <a:xfrm>
          <a:off x="2640965" y="101168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88265</xdr:rowOff>
    </xdr:from>
    <xdr:to xmlns:xdr="http://schemas.openxmlformats.org/drawingml/2006/spreadsheetDrawing">
      <xdr:col>10</xdr:col>
      <xdr:colOff>165100</xdr:colOff>
      <xdr:row>59</xdr:row>
      <xdr:rowOff>18415</xdr:rowOff>
    </xdr:to>
    <xdr:sp macro="" textlink="">
      <xdr:nvSpPr>
        <xdr:cNvPr id="145" name="楕円 144"/>
        <xdr:cNvSpPr/>
      </xdr:nvSpPr>
      <xdr:spPr>
        <a:xfrm>
          <a:off x="196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9525</xdr:rowOff>
    </xdr:from>
    <xdr:ext cx="528320" cy="252730"/>
    <xdr:sp macro="" textlink="">
      <xdr:nvSpPr>
        <xdr:cNvPr id="146" name="テキスト ボックス 145"/>
        <xdr:cNvSpPr txBox="1"/>
      </xdr:nvSpPr>
      <xdr:spPr>
        <a:xfrm>
          <a:off x="1751965" y="101250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96520</xdr:rowOff>
    </xdr:from>
    <xdr:to xmlns:xdr="http://schemas.openxmlformats.org/drawingml/2006/spreadsheetDrawing">
      <xdr:col>6</xdr:col>
      <xdr:colOff>38100</xdr:colOff>
      <xdr:row>59</xdr:row>
      <xdr:rowOff>26670</xdr:rowOff>
    </xdr:to>
    <xdr:sp macro="" textlink="">
      <xdr:nvSpPr>
        <xdr:cNvPr id="147" name="楕円 146"/>
        <xdr:cNvSpPr/>
      </xdr:nvSpPr>
      <xdr:spPr>
        <a:xfrm>
          <a:off x="107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17780</xdr:rowOff>
    </xdr:from>
    <xdr:ext cx="528320" cy="252730"/>
    <xdr:sp macro="" textlink="">
      <xdr:nvSpPr>
        <xdr:cNvPr id="148" name="テキスト ボックス 147"/>
        <xdr:cNvSpPr txBox="1"/>
      </xdr:nvSpPr>
      <xdr:spPr>
        <a:xfrm>
          <a:off x="862965" y="101333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7" name="テキスト ボックス 156"/>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2570" cy="259080"/>
    <xdr:sp macro="" textlink="">
      <xdr:nvSpPr>
        <xdr:cNvPr id="160" name="テキスト ボックス 159"/>
        <xdr:cNvSpPr txBox="1"/>
      </xdr:nvSpPr>
      <xdr:spPr>
        <a:xfrm>
          <a:off x="513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2730"/>
    <xdr:sp macro="" textlink="">
      <xdr:nvSpPr>
        <xdr:cNvPr id="164" name="テキスト ボックス 163"/>
        <xdr:cNvSpPr txBox="1"/>
      </xdr:nvSpPr>
      <xdr:spPr>
        <a:xfrm>
          <a:off x="230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70" name="テキスト ボックス 169"/>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106680</xdr:rowOff>
    </xdr:from>
    <xdr:to xmlns:xdr="http://schemas.openxmlformats.org/drawingml/2006/spreadsheetDrawing">
      <xdr:col>24</xdr:col>
      <xdr:colOff>62865</xdr:colOff>
      <xdr:row>79</xdr:row>
      <xdr:rowOff>29210</xdr:rowOff>
    </xdr:to>
    <xdr:cxnSp macro="">
      <xdr:nvCxnSpPr>
        <xdr:cNvPr id="172" name="直線コネクタ 171"/>
        <xdr:cNvCxnSpPr/>
      </xdr:nvCxnSpPr>
      <xdr:spPr>
        <a:xfrm flipV="1">
          <a:off x="4633595" y="122796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32385</xdr:rowOff>
    </xdr:from>
    <xdr:ext cx="378460" cy="252730"/>
    <xdr:sp macro="" textlink="">
      <xdr:nvSpPr>
        <xdr:cNvPr id="173" name="維持補修費最小値テキスト"/>
        <xdr:cNvSpPr txBox="1"/>
      </xdr:nvSpPr>
      <xdr:spPr>
        <a:xfrm>
          <a:off x="4686300" y="1357693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29210</xdr:rowOff>
    </xdr:from>
    <xdr:to xmlns:xdr="http://schemas.openxmlformats.org/drawingml/2006/spreadsheetDrawing">
      <xdr:col>24</xdr:col>
      <xdr:colOff>152400</xdr:colOff>
      <xdr:row>79</xdr:row>
      <xdr:rowOff>29210</xdr:rowOff>
    </xdr:to>
    <xdr:cxnSp macro="">
      <xdr:nvCxnSpPr>
        <xdr:cNvPr id="174" name="直線コネクタ 173"/>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53340</xdr:rowOff>
    </xdr:from>
    <xdr:ext cx="534670" cy="252730"/>
    <xdr:sp macro="" textlink="">
      <xdr:nvSpPr>
        <xdr:cNvPr id="175" name="維持補修費最大値テキスト"/>
        <xdr:cNvSpPr txBox="1"/>
      </xdr:nvSpPr>
      <xdr:spPr>
        <a:xfrm>
          <a:off x="4686300" y="120548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106680</xdr:rowOff>
    </xdr:from>
    <xdr:to xmlns:xdr="http://schemas.openxmlformats.org/drawingml/2006/spreadsheetDrawing">
      <xdr:col>24</xdr:col>
      <xdr:colOff>152400</xdr:colOff>
      <xdr:row>71</xdr:row>
      <xdr:rowOff>106680</xdr:rowOff>
    </xdr:to>
    <xdr:cxnSp macro="">
      <xdr:nvCxnSpPr>
        <xdr:cNvPr id="176" name="直線コネクタ 175"/>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33655</xdr:rowOff>
    </xdr:from>
    <xdr:to xmlns:xdr="http://schemas.openxmlformats.org/drawingml/2006/spreadsheetDrawing">
      <xdr:col>24</xdr:col>
      <xdr:colOff>63500</xdr:colOff>
      <xdr:row>78</xdr:row>
      <xdr:rowOff>34290</xdr:rowOff>
    </xdr:to>
    <xdr:cxnSp macro="">
      <xdr:nvCxnSpPr>
        <xdr:cNvPr id="177" name="直線コネクタ 176"/>
        <xdr:cNvCxnSpPr/>
      </xdr:nvCxnSpPr>
      <xdr:spPr>
        <a:xfrm>
          <a:off x="3797300" y="134067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117475</xdr:rowOff>
    </xdr:from>
    <xdr:ext cx="534670" cy="259080"/>
    <xdr:sp macro="" textlink="">
      <xdr:nvSpPr>
        <xdr:cNvPr id="178" name="維持補修費平均値テキスト"/>
        <xdr:cNvSpPr txBox="1"/>
      </xdr:nvSpPr>
      <xdr:spPr>
        <a:xfrm>
          <a:off x="4686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94615</xdr:rowOff>
    </xdr:from>
    <xdr:to xmlns:xdr="http://schemas.openxmlformats.org/drawingml/2006/spreadsheetDrawing">
      <xdr:col>24</xdr:col>
      <xdr:colOff>114300</xdr:colOff>
      <xdr:row>78</xdr:row>
      <xdr:rowOff>24765</xdr:rowOff>
    </xdr:to>
    <xdr:sp macro="" textlink="">
      <xdr:nvSpPr>
        <xdr:cNvPr id="179" name="フローチャート: 判断 178"/>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33655</xdr:rowOff>
    </xdr:from>
    <xdr:to xmlns:xdr="http://schemas.openxmlformats.org/drawingml/2006/spreadsheetDrawing">
      <xdr:col>19</xdr:col>
      <xdr:colOff>177800</xdr:colOff>
      <xdr:row>78</xdr:row>
      <xdr:rowOff>59690</xdr:rowOff>
    </xdr:to>
    <xdr:cxnSp macro="">
      <xdr:nvCxnSpPr>
        <xdr:cNvPr id="180" name="直線コネクタ 179"/>
        <xdr:cNvCxnSpPr/>
      </xdr:nvCxnSpPr>
      <xdr:spPr>
        <a:xfrm flipV="1">
          <a:off x="2908300" y="134067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110490</xdr:rowOff>
    </xdr:from>
    <xdr:to xmlns:xdr="http://schemas.openxmlformats.org/drawingml/2006/spreadsheetDrawing">
      <xdr:col>20</xdr:col>
      <xdr:colOff>38100</xdr:colOff>
      <xdr:row>78</xdr:row>
      <xdr:rowOff>40640</xdr:rowOff>
    </xdr:to>
    <xdr:sp macro="" textlink="">
      <xdr:nvSpPr>
        <xdr:cNvPr id="181" name="フローチャート: 判断 180"/>
        <xdr:cNvSpPr/>
      </xdr:nvSpPr>
      <xdr:spPr>
        <a:xfrm>
          <a:off x="3746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57150</xdr:rowOff>
    </xdr:from>
    <xdr:ext cx="528320" cy="259080"/>
    <xdr:sp macro="" textlink="">
      <xdr:nvSpPr>
        <xdr:cNvPr id="182" name="テキスト ボックス 181"/>
        <xdr:cNvSpPr txBox="1"/>
      </xdr:nvSpPr>
      <xdr:spPr>
        <a:xfrm>
          <a:off x="3529965" y="13087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59690</xdr:rowOff>
    </xdr:from>
    <xdr:to xmlns:xdr="http://schemas.openxmlformats.org/drawingml/2006/spreadsheetDrawing">
      <xdr:col>15</xdr:col>
      <xdr:colOff>50800</xdr:colOff>
      <xdr:row>78</xdr:row>
      <xdr:rowOff>74930</xdr:rowOff>
    </xdr:to>
    <xdr:cxnSp macro="">
      <xdr:nvCxnSpPr>
        <xdr:cNvPr id="183" name="直線コネクタ 182"/>
        <xdr:cNvCxnSpPr/>
      </xdr:nvCxnSpPr>
      <xdr:spPr>
        <a:xfrm flipV="1">
          <a:off x="2019300" y="13432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116205</xdr:rowOff>
    </xdr:from>
    <xdr:to xmlns:xdr="http://schemas.openxmlformats.org/drawingml/2006/spreadsheetDrawing">
      <xdr:col>15</xdr:col>
      <xdr:colOff>101600</xdr:colOff>
      <xdr:row>78</xdr:row>
      <xdr:rowOff>46355</xdr:rowOff>
    </xdr:to>
    <xdr:sp macro="" textlink="">
      <xdr:nvSpPr>
        <xdr:cNvPr id="184" name="フローチャート: 判断 183"/>
        <xdr:cNvSpPr/>
      </xdr:nvSpPr>
      <xdr:spPr>
        <a:xfrm>
          <a:off x="2857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63500</xdr:rowOff>
    </xdr:from>
    <xdr:ext cx="528320" cy="252730"/>
    <xdr:sp macro="" textlink="">
      <xdr:nvSpPr>
        <xdr:cNvPr id="185" name="テキスト ボックス 184"/>
        <xdr:cNvSpPr txBox="1"/>
      </xdr:nvSpPr>
      <xdr:spPr>
        <a:xfrm>
          <a:off x="2640965" y="130937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74930</xdr:rowOff>
    </xdr:from>
    <xdr:to xmlns:xdr="http://schemas.openxmlformats.org/drawingml/2006/spreadsheetDrawing">
      <xdr:col>10</xdr:col>
      <xdr:colOff>114300</xdr:colOff>
      <xdr:row>78</xdr:row>
      <xdr:rowOff>119380</xdr:rowOff>
    </xdr:to>
    <xdr:cxnSp macro="">
      <xdr:nvCxnSpPr>
        <xdr:cNvPr id="186" name="直線コネクタ 185"/>
        <xdr:cNvCxnSpPr/>
      </xdr:nvCxnSpPr>
      <xdr:spPr>
        <a:xfrm flipV="1">
          <a:off x="1130300" y="134480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140970</xdr:rowOff>
    </xdr:from>
    <xdr:to xmlns:xdr="http://schemas.openxmlformats.org/drawingml/2006/spreadsheetDrawing">
      <xdr:col>10</xdr:col>
      <xdr:colOff>165100</xdr:colOff>
      <xdr:row>78</xdr:row>
      <xdr:rowOff>71120</xdr:rowOff>
    </xdr:to>
    <xdr:sp macro="" textlink="">
      <xdr:nvSpPr>
        <xdr:cNvPr id="187" name="フローチャート: 判断 186"/>
        <xdr:cNvSpPr/>
      </xdr:nvSpPr>
      <xdr:spPr>
        <a:xfrm>
          <a:off x="1968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87630</xdr:rowOff>
    </xdr:from>
    <xdr:ext cx="528320" cy="252730"/>
    <xdr:sp macro="" textlink="">
      <xdr:nvSpPr>
        <xdr:cNvPr id="188" name="テキスト ボックス 187"/>
        <xdr:cNvSpPr txBox="1"/>
      </xdr:nvSpPr>
      <xdr:spPr>
        <a:xfrm>
          <a:off x="1751965" y="13117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89" name="フローチャート: 判断 188"/>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114300</xdr:rowOff>
    </xdr:from>
    <xdr:ext cx="463550" cy="259080"/>
    <xdr:sp macro="" textlink="">
      <xdr:nvSpPr>
        <xdr:cNvPr id="190" name="テキスト ボックス 189"/>
        <xdr:cNvSpPr txBox="1"/>
      </xdr:nvSpPr>
      <xdr:spPr>
        <a:xfrm>
          <a:off x="895350" y="131445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154940</xdr:rowOff>
    </xdr:from>
    <xdr:to xmlns:xdr="http://schemas.openxmlformats.org/drawingml/2006/spreadsheetDrawing">
      <xdr:col>24</xdr:col>
      <xdr:colOff>114300</xdr:colOff>
      <xdr:row>78</xdr:row>
      <xdr:rowOff>85090</xdr:rowOff>
    </xdr:to>
    <xdr:sp macro="" textlink="">
      <xdr:nvSpPr>
        <xdr:cNvPr id="196" name="楕円 195"/>
        <xdr:cNvSpPr/>
      </xdr:nvSpPr>
      <xdr:spPr>
        <a:xfrm>
          <a:off x="45847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133350</xdr:rowOff>
    </xdr:from>
    <xdr:ext cx="469900" cy="252730"/>
    <xdr:sp macro="" textlink="">
      <xdr:nvSpPr>
        <xdr:cNvPr id="197" name="維持補修費該当値テキスト"/>
        <xdr:cNvSpPr txBox="1"/>
      </xdr:nvSpPr>
      <xdr:spPr>
        <a:xfrm>
          <a:off x="4686300" y="133350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84455</xdr:rowOff>
    </xdr:to>
    <xdr:sp macro="" textlink="">
      <xdr:nvSpPr>
        <xdr:cNvPr id="198" name="楕円 197"/>
        <xdr:cNvSpPr/>
      </xdr:nvSpPr>
      <xdr:spPr>
        <a:xfrm>
          <a:off x="3746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75565</xdr:rowOff>
    </xdr:from>
    <xdr:ext cx="463550" cy="252730"/>
    <xdr:sp macro="" textlink="">
      <xdr:nvSpPr>
        <xdr:cNvPr id="199" name="テキスト ボックス 198"/>
        <xdr:cNvSpPr txBox="1"/>
      </xdr:nvSpPr>
      <xdr:spPr>
        <a:xfrm>
          <a:off x="3562350" y="134486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8890</xdr:rowOff>
    </xdr:from>
    <xdr:to xmlns:xdr="http://schemas.openxmlformats.org/drawingml/2006/spreadsheetDrawing">
      <xdr:col>15</xdr:col>
      <xdr:colOff>101600</xdr:colOff>
      <xdr:row>78</xdr:row>
      <xdr:rowOff>110490</xdr:rowOff>
    </xdr:to>
    <xdr:sp macro="" textlink="">
      <xdr:nvSpPr>
        <xdr:cNvPr id="200" name="楕円 199"/>
        <xdr:cNvSpPr/>
      </xdr:nvSpPr>
      <xdr:spPr>
        <a:xfrm>
          <a:off x="2857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101600</xdr:rowOff>
    </xdr:from>
    <xdr:ext cx="463550" cy="259080"/>
    <xdr:sp macro="" textlink="">
      <xdr:nvSpPr>
        <xdr:cNvPr id="201" name="テキスト ボックス 200"/>
        <xdr:cNvSpPr txBox="1"/>
      </xdr:nvSpPr>
      <xdr:spPr>
        <a:xfrm>
          <a:off x="2673350" y="134747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24130</xdr:rowOff>
    </xdr:from>
    <xdr:to xmlns:xdr="http://schemas.openxmlformats.org/drawingml/2006/spreadsheetDrawing">
      <xdr:col>10</xdr:col>
      <xdr:colOff>165100</xdr:colOff>
      <xdr:row>78</xdr:row>
      <xdr:rowOff>125730</xdr:rowOff>
    </xdr:to>
    <xdr:sp macro="" textlink="">
      <xdr:nvSpPr>
        <xdr:cNvPr id="202" name="楕円 201"/>
        <xdr:cNvSpPr/>
      </xdr:nvSpPr>
      <xdr:spPr>
        <a:xfrm>
          <a:off x="196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116840</xdr:rowOff>
    </xdr:from>
    <xdr:ext cx="463550" cy="259080"/>
    <xdr:sp macro="" textlink="">
      <xdr:nvSpPr>
        <xdr:cNvPr id="203" name="テキスト ボックス 202"/>
        <xdr:cNvSpPr txBox="1"/>
      </xdr:nvSpPr>
      <xdr:spPr>
        <a:xfrm>
          <a:off x="1784350" y="134899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204" name="楕円 203"/>
        <xdr:cNvSpPr/>
      </xdr:nvSpPr>
      <xdr:spPr>
        <a:xfrm>
          <a:off x="1079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161290</xdr:rowOff>
    </xdr:from>
    <xdr:ext cx="463550" cy="259080"/>
    <xdr:sp macro="" textlink="">
      <xdr:nvSpPr>
        <xdr:cNvPr id="205" name="テキスト ボックス 204"/>
        <xdr:cNvSpPr txBox="1"/>
      </xdr:nvSpPr>
      <xdr:spPr>
        <a:xfrm>
          <a:off x="895350" y="135343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4" name="テキスト ボックス 213"/>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6" name="テキスト ボックス 215"/>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2730"/>
    <xdr:sp macro="" textlink="">
      <xdr:nvSpPr>
        <xdr:cNvPr id="218" name="テキスト ボックス 217"/>
        <xdr:cNvSpPr txBox="1"/>
      </xdr:nvSpPr>
      <xdr:spPr>
        <a:xfrm>
          <a:off x="230505" y="16799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9280" cy="252730"/>
    <xdr:sp macro="" textlink="">
      <xdr:nvSpPr>
        <xdr:cNvPr id="220" name="テキスト ボックス 219"/>
        <xdr:cNvSpPr txBox="1"/>
      </xdr:nvSpPr>
      <xdr:spPr>
        <a:xfrm>
          <a:off x="166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9280" cy="252730"/>
    <xdr:sp macro="" textlink="">
      <xdr:nvSpPr>
        <xdr:cNvPr id="222" name="テキスト ボックス 221"/>
        <xdr:cNvSpPr txBox="1"/>
      </xdr:nvSpPr>
      <xdr:spPr>
        <a:xfrm>
          <a:off x="166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9280" cy="252730"/>
    <xdr:sp macro="" textlink="">
      <xdr:nvSpPr>
        <xdr:cNvPr id="224" name="テキスト ボックス 223"/>
        <xdr:cNvSpPr txBox="1"/>
      </xdr:nvSpPr>
      <xdr:spPr>
        <a:xfrm>
          <a:off x="166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6" name="テキスト ボックス 225"/>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40640</xdr:rowOff>
    </xdr:to>
    <xdr:cxnSp macro="">
      <xdr:nvCxnSpPr>
        <xdr:cNvPr id="228" name="直線コネクタ 227"/>
        <xdr:cNvCxnSpPr/>
      </xdr:nvCxnSpPr>
      <xdr:spPr>
        <a:xfrm flipV="1">
          <a:off x="4633595" y="155187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43815</xdr:rowOff>
    </xdr:from>
    <xdr:ext cx="534670" cy="252730"/>
    <xdr:sp macro="" textlink="">
      <xdr:nvSpPr>
        <xdr:cNvPr id="229" name="扶助費最小値テキスト"/>
        <xdr:cNvSpPr txBox="1"/>
      </xdr:nvSpPr>
      <xdr:spPr>
        <a:xfrm>
          <a:off x="4686300" y="170173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40640</xdr:rowOff>
    </xdr:from>
    <xdr:to xmlns:xdr="http://schemas.openxmlformats.org/drawingml/2006/spreadsheetDrawing">
      <xdr:col>24</xdr:col>
      <xdr:colOff>152400</xdr:colOff>
      <xdr:row>99</xdr:row>
      <xdr:rowOff>40640</xdr:rowOff>
    </xdr:to>
    <xdr:cxnSp macro="">
      <xdr:nvCxnSpPr>
        <xdr:cNvPr id="230" name="直線コネクタ 229"/>
        <xdr:cNvCxnSpPr/>
      </xdr:nvCxnSpPr>
      <xdr:spPr>
        <a:xfrm>
          <a:off x="4546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1"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2" name="直線コネクタ 231"/>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15240</xdr:rowOff>
    </xdr:from>
    <xdr:to xmlns:xdr="http://schemas.openxmlformats.org/drawingml/2006/spreadsheetDrawing">
      <xdr:col>24</xdr:col>
      <xdr:colOff>63500</xdr:colOff>
      <xdr:row>98</xdr:row>
      <xdr:rowOff>46990</xdr:rowOff>
    </xdr:to>
    <xdr:cxnSp macro="">
      <xdr:nvCxnSpPr>
        <xdr:cNvPr id="233" name="直線コネクタ 232"/>
        <xdr:cNvCxnSpPr/>
      </xdr:nvCxnSpPr>
      <xdr:spPr>
        <a:xfrm>
          <a:off x="3797300" y="168173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107950</xdr:rowOff>
    </xdr:from>
    <xdr:ext cx="534670" cy="259080"/>
    <xdr:sp macro="" textlink="">
      <xdr:nvSpPr>
        <xdr:cNvPr id="234" name="扶助費平均値テキスト"/>
        <xdr:cNvSpPr txBox="1"/>
      </xdr:nvSpPr>
      <xdr:spPr>
        <a:xfrm>
          <a:off x="4686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85090</xdr:rowOff>
    </xdr:from>
    <xdr:to xmlns:xdr="http://schemas.openxmlformats.org/drawingml/2006/spreadsheetDrawing">
      <xdr:col>24</xdr:col>
      <xdr:colOff>114300</xdr:colOff>
      <xdr:row>97</xdr:row>
      <xdr:rowOff>15240</xdr:rowOff>
    </xdr:to>
    <xdr:sp macro="" textlink="">
      <xdr:nvSpPr>
        <xdr:cNvPr id="235" name="フローチャート: 判断 234"/>
        <xdr:cNvSpPr/>
      </xdr:nvSpPr>
      <xdr:spPr>
        <a:xfrm>
          <a:off x="4584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52070</xdr:rowOff>
    </xdr:from>
    <xdr:to xmlns:xdr="http://schemas.openxmlformats.org/drawingml/2006/spreadsheetDrawing">
      <xdr:col>19</xdr:col>
      <xdr:colOff>177800</xdr:colOff>
      <xdr:row>98</xdr:row>
      <xdr:rowOff>15240</xdr:rowOff>
    </xdr:to>
    <xdr:cxnSp macro="">
      <xdr:nvCxnSpPr>
        <xdr:cNvPr id="236" name="直線コネクタ 235"/>
        <xdr:cNvCxnSpPr/>
      </xdr:nvCxnSpPr>
      <xdr:spPr>
        <a:xfrm>
          <a:off x="2908300" y="1668272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37" name="フローチャート: 判断 236"/>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80010</xdr:rowOff>
    </xdr:from>
    <xdr:ext cx="528320" cy="259080"/>
    <xdr:sp macro="" textlink="">
      <xdr:nvSpPr>
        <xdr:cNvPr id="238" name="テキスト ボックス 237"/>
        <xdr:cNvSpPr txBox="1"/>
      </xdr:nvSpPr>
      <xdr:spPr>
        <a:xfrm>
          <a:off x="3529965" y="16367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52070</xdr:rowOff>
    </xdr:from>
    <xdr:to xmlns:xdr="http://schemas.openxmlformats.org/drawingml/2006/spreadsheetDrawing">
      <xdr:col>15</xdr:col>
      <xdr:colOff>50800</xdr:colOff>
      <xdr:row>98</xdr:row>
      <xdr:rowOff>43180</xdr:rowOff>
    </xdr:to>
    <xdr:cxnSp macro="">
      <xdr:nvCxnSpPr>
        <xdr:cNvPr id="239" name="直線コネクタ 238"/>
        <xdr:cNvCxnSpPr/>
      </xdr:nvCxnSpPr>
      <xdr:spPr>
        <a:xfrm flipV="1">
          <a:off x="2019300" y="1668272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24765</xdr:rowOff>
    </xdr:from>
    <xdr:to xmlns:xdr="http://schemas.openxmlformats.org/drawingml/2006/spreadsheetDrawing">
      <xdr:col>15</xdr:col>
      <xdr:colOff>101600</xdr:colOff>
      <xdr:row>96</xdr:row>
      <xdr:rowOff>126365</xdr:rowOff>
    </xdr:to>
    <xdr:sp macro="" textlink="">
      <xdr:nvSpPr>
        <xdr:cNvPr id="240" name="フローチャート: 判断 239"/>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143510</xdr:rowOff>
    </xdr:from>
    <xdr:ext cx="528320" cy="252730"/>
    <xdr:sp macro="" textlink="">
      <xdr:nvSpPr>
        <xdr:cNvPr id="241" name="テキスト ボックス 240"/>
        <xdr:cNvSpPr txBox="1"/>
      </xdr:nvSpPr>
      <xdr:spPr>
        <a:xfrm>
          <a:off x="2640965" y="162598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43180</xdr:rowOff>
    </xdr:from>
    <xdr:to xmlns:xdr="http://schemas.openxmlformats.org/drawingml/2006/spreadsheetDrawing">
      <xdr:col>10</xdr:col>
      <xdr:colOff>114300</xdr:colOff>
      <xdr:row>98</xdr:row>
      <xdr:rowOff>64135</xdr:rowOff>
    </xdr:to>
    <xdr:cxnSp macro="">
      <xdr:nvCxnSpPr>
        <xdr:cNvPr id="242" name="直線コネクタ 241"/>
        <xdr:cNvCxnSpPr/>
      </xdr:nvCxnSpPr>
      <xdr:spPr>
        <a:xfrm flipV="1">
          <a:off x="1130300" y="168452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75565</xdr:rowOff>
    </xdr:from>
    <xdr:to xmlns:xdr="http://schemas.openxmlformats.org/drawingml/2006/spreadsheetDrawing">
      <xdr:col>10</xdr:col>
      <xdr:colOff>165100</xdr:colOff>
      <xdr:row>98</xdr:row>
      <xdr:rowOff>6350</xdr:rowOff>
    </xdr:to>
    <xdr:sp macro="" textlink="">
      <xdr:nvSpPr>
        <xdr:cNvPr id="243" name="フローチャート: 判断 242"/>
        <xdr:cNvSpPr/>
      </xdr:nvSpPr>
      <xdr:spPr>
        <a:xfrm>
          <a:off x="1968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22225</xdr:rowOff>
    </xdr:from>
    <xdr:ext cx="528320" cy="258445"/>
    <xdr:sp macro="" textlink="">
      <xdr:nvSpPr>
        <xdr:cNvPr id="244" name="テキスト ボックス 243"/>
        <xdr:cNvSpPr txBox="1"/>
      </xdr:nvSpPr>
      <xdr:spPr>
        <a:xfrm>
          <a:off x="1751965" y="164814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74930</xdr:rowOff>
    </xdr:from>
    <xdr:to xmlns:xdr="http://schemas.openxmlformats.org/drawingml/2006/spreadsheetDrawing">
      <xdr:col>6</xdr:col>
      <xdr:colOff>38100</xdr:colOff>
      <xdr:row>98</xdr:row>
      <xdr:rowOff>5080</xdr:rowOff>
    </xdr:to>
    <xdr:sp macro="" textlink="">
      <xdr:nvSpPr>
        <xdr:cNvPr id="245" name="フローチャート: 判断 244"/>
        <xdr:cNvSpPr/>
      </xdr:nvSpPr>
      <xdr:spPr>
        <a:xfrm>
          <a:off x="1079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21590</xdr:rowOff>
    </xdr:from>
    <xdr:ext cx="528320" cy="259080"/>
    <xdr:sp macro="" textlink="">
      <xdr:nvSpPr>
        <xdr:cNvPr id="246" name="テキスト ボックス 245"/>
        <xdr:cNvSpPr txBox="1"/>
      </xdr:nvSpPr>
      <xdr:spPr>
        <a:xfrm>
          <a:off x="862965" y="16480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167640</xdr:rowOff>
    </xdr:from>
    <xdr:to xmlns:xdr="http://schemas.openxmlformats.org/drawingml/2006/spreadsheetDrawing">
      <xdr:col>24</xdr:col>
      <xdr:colOff>114300</xdr:colOff>
      <xdr:row>98</xdr:row>
      <xdr:rowOff>97790</xdr:rowOff>
    </xdr:to>
    <xdr:sp macro="" textlink="">
      <xdr:nvSpPr>
        <xdr:cNvPr id="252" name="楕円 251"/>
        <xdr:cNvSpPr/>
      </xdr:nvSpPr>
      <xdr:spPr>
        <a:xfrm>
          <a:off x="45847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146050</xdr:rowOff>
    </xdr:from>
    <xdr:ext cx="534670" cy="252730"/>
    <xdr:sp macro="" textlink="">
      <xdr:nvSpPr>
        <xdr:cNvPr id="253" name="扶助費該当値テキスト"/>
        <xdr:cNvSpPr txBox="1"/>
      </xdr:nvSpPr>
      <xdr:spPr>
        <a:xfrm>
          <a:off x="4686300" y="167767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135890</xdr:rowOff>
    </xdr:from>
    <xdr:to xmlns:xdr="http://schemas.openxmlformats.org/drawingml/2006/spreadsheetDrawing">
      <xdr:col>20</xdr:col>
      <xdr:colOff>38100</xdr:colOff>
      <xdr:row>98</xdr:row>
      <xdr:rowOff>66040</xdr:rowOff>
    </xdr:to>
    <xdr:sp macro="" textlink="">
      <xdr:nvSpPr>
        <xdr:cNvPr id="254" name="楕円 253"/>
        <xdr:cNvSpPr/>
      </xdr:nvSpPr>
      <xdr:spPr>
        <a:xfrm>
          <a:off x="3746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57150</xdr:rowOff>
    </xdr:from>
    <xdr:ext cx="528320" cy="259080"/>
    <xdr:sp macro="" textlink="">
      <xdr:nvSpPr>
        <xdr:cNvPr id="255" name="テキスト ボックス 254"/>
        <xdr:cNvSpPr txBox="1"/>
      </xdr:nvSpPr>
      <xdr:spPr>
        <a:xfrm>
          <a:off x="3529965" y="16859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635</xdr:rowOff>
    </xdr:from>
    <xdr:to xmlns:xdr="http://schemas.openxmlformats.org/drawingml/2006/spreadsheetDrawing">
      <xdr:col>15</xdr:col>
      <xdr:colOff>101600</xdr:colOff>
      <xdr:row>97</xdr:row>
      <xdr:rowOff>102235</xdr:rowOff>
    </xdr:to>
    <xdr:sp macro="" textlink="">
      <xdr:nvSpPr>
        <xdr:cNvPr id="256" name="楕円 255"/>
        <xdr:cNvSpPr/>
      </xdr:nvSpPr>
      <xdr:spPr>
        <a:xfrm>
          <a:off x="2857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93345</xdr:rowOff>
    </xdr:from>
    <xdr:ext cx="528320" cy="259080"/>
    <xdr:sp macro="" textlink="">
      <xdr:nvSpPr>
        <xdr:cNvPr id="257" name="テキスト ボックス 256"/>
        <xdr:cNvSpPr txBox="1"/>
      </xdr:nvSpPr>
      <xdr:spPr>
        <a:xfrm>
          <a:off x="2640965" y="16723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163830</xdr:rowOff>
    </xdr:from>
    <xdr:to xmlns:xdr="http://schemas.openxmlformats.org/drawingml/2006/spreadsheetDrawing">
      <xdr:col>10</xdr:col>
      <xdr:colOff>165100</xdr:colOff>
      <xdr:row>98</xdr:row>
      <xdr:rowOff>93980</xdr:rowOff>
    </xdr:to>
    <xdr:sp macro="" textlink="">
      <xdr:nvSpPr>
        <xdr:cNvPr id="258" name="楕円 257"/>
        <xdr:cNvSpPr/>
      </xdr:nvSpPr>
      <xdr:spPr>
        <a:xfrm>
          <a:off x="1968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85090</xdr:rowOff>
    </xdr:from>
    <xdr:ext cx="528320" cy="259080"/>
    <xdr:sp macro="" textlink="">
      <xdr:nvSpPr>
        <xdr:cNvPr id="259" name="テキスト ボックス 258"/>
        <xdr:cNvSpPr txBox="1"/>
      </xdr:nvSpPr>
      <xdr:spPr>
        <a:xfrm>
          <a:off x="1751965" y="16887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13335</xdr:rowOff>
    </xdr:from>
    <xdr:to xmlns:xdr="http://schemas.openxmlformats.org/drawingml/2006/spreadsheetDrawing">
      <xdr:col>6</xdr:col>
      <xdr:colOff>38100</xdr:colOff>
      <xdr:row>98</xdr:row>
      <xdr:rowOff>114935</xdr:rowOff>
    </xdr:to>
    <xdr:sp macro="" textlink="">
      <xdr:nvSpPr>
        <xdr:cNvPr id="260" name="楕円 259"/>
        <xdr:cNvSpPr/>
      </xdr:nvSpPr>
      <xdr:spPr>
        <a:xfrm>
          <a:off x="10795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106045</xdr:rowOff>
    </xdr:from>
    <xdr:ext cx="528320" cy="259080"/>
    <xdr:sp macro="" textlink="">
      <xdr:nvSpPr>
        <xdr:cNvPr id="261" name="テキスト ボックス 260"/>
        <xdr:cNvSpPr txBox="1"/>
      </xdr:nvSpPr>
      <xdr:spPr>
        <a:xfrm>
          <a:off x="862965" y="16908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0" name="テキスト ボックス 269"/>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73" name="テキスト ボックス 272"/>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9280" cy="252730"/>
    <xdr:sp macro="" textlink="">
      <xdr:nvSpPr>
        <xdr:cNvPr id="275" name="テキスト ボックス 274"/>
        <xdr:cNvSpPr txBox="1"/>
      </xdr:nvSpPr>
      <xdr:spPr>
        <a:xfrm>
          <a:off x="6008370" y="6316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9280" cy="259080"/>
    <xdr:sp macro="" textlink="">
      <xdr:nvSpPr>
        <xdr:cNvPr id="277" name="テキスト ボックス 276"/>
        <xdr:cNvSpPr txBox="1"/>
      </xdr:nvSpPr>
      <xdr:spPr>
        <a:xfrm>
          <a:off x="6008370" y="5989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280" cy="252730"/>
    <xdr:sp macro="" textlink="">
      <xdr:nvSpPr>
        <xdr:cNvPr id="279" name="テキスト ボックス 278"/>
        <xdr:cNvSpPr txBox="1"/>
      </xdr:nvSpPr>
      <xdr:spPr>
        <a:xfrm>
          <a:off x="6008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280" cy="258445"/>
    <xdr:sp macro="" textlink="">
      <xdr:nvSpPr>
        <xdr:cNvPr id="281" name="テキスト ボックス 280"/>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280" cy="259080"/>
    <xdr:sp macro="" textlink="">
      <xdr:nvSpPr>
        <xdr:cNvPr id="283" name="テキスト ボックス 282"/>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85" name="テキスト ボックス 284"/>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58420</xdr:rowOff>
    </xdr:from>
    <xdr:to xmlns:xdr="http://schemas.openxmlformats.org/drawingml/2006/spreadsheetDrawing">
      <xdr:col>54</xdr:col>
      <xdr:colOff>189865</xdr:colOff>
      <xdr:row>38</xdr:row>
      <xdr:rowOff>94615</xdr:rowOff>
    </xdr:to>
    <xdr:cxnSp macro="">
      <xdr:nvCxnSpPr>
        <xdr:cNvPr id="287" name="直線コネクタ 286"/>
        <xdr:cNvCxnSpPr/>
      </xdr:nvCxnSpPr>
      <xdr:spPr>
        <a:xfrm flipV="1">
          <a:off x="10475595" y="520192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98425</xdr:rowOff>
    </xdr:from>
    <xdr:ext cx="534670" cy="252730"/>
    <xdr:sp macro="" textlink="">
      <xdr:nvSpPr>
        <xdr:cNvPr id="288" name="補助費等最小値テキスト"/>
        <xdr:cNvSpPr txBox="1"/>
      </xdr:nvSpPr>
      <xdr:spPr>
        <a:xfrm>
          <a:off x="10528300" y="66135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94615</xdr:rowOff>
    </xdr:from>
    <xdr:to xmlns:xdr="http://schemas.openxmlformats.org/drawingml/2006/spreadsheetDrawing">
      <xdr:col>55</xdr:col>
      <xdr:colOff>88900</xdr:colOff>
      <xdr:row>38</xdr:row>
      <xdr:rowOff>94615</xdr:rowOff>
    </xdr:to>
    <xdr:cxnSp macro="">
      <xdr:nvCxnSpPr>
        <xdr:cNvPr id="289" name="直線コネクタ 288"/>
        <xdr:cNvCxnSpPr/>
      </xdr:nvCxnSpPr>
      <xdr:spPr>
        <a:xfrm>
          <a:off x="10388600" y="660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5080</xdr:rowOff>
    </xdr:from>
    <xdr:ext cx="598805" cy="259080"/>
    <xdr:sp macro="" textlink="">
      <xdr:nvSpPr>
        <xdr:cNvPr id="290" name="補助費等最大値テキスト"/>
        <xdr:cNvSpPr txBox="1"/>
      </xdr:nvSpPr>
      <xdr:spPr>
        <a:xfrm>
          <a:off x="10528300" y="497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58420</xdr:rowOff>
    </xdr:from>
    <xdr:to xmlns:xdr="http://schemas.openxmlformats.org/drawingml/2006/spreadsheetDrawing">
      <xdr:col>55</xdr:col>
      <xdr:colOff>88900</xdr:colOff>
      <xdr:row>30</xdr:row>
      <xdr:rowOff>58420</xdr:rowOff>
    </xdr:to>
    <xdr:cxnSp macro="">
      <xdr:nvCxnSpPr>
        <xdr:cNvPr id="291" name="直線コネクタ 290"/>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40640</xdr:rowOff>
    </xdr:from>
    <xdr:to xmlns:xdr="http://schemas.openxmlformats.org/drawingml/2006/spreadsheetDrawing">
      <xdr:col>55</xdr:col>
      <xdr:colOff>0</xdr:colOff>
      <xdr:row>37</xdr:row>
      <xdr:rowOff>132080</xdr:rowOff>
    </xdr:to>
    <xdr:cxnSp macro="">
      <xdr:nvCxnSpPr>
        <xdr:cNvPr id="292" name="直線コネクタ 291"/>
        <xdr:cNvCxnSpPr/>
      </xdr:nvCxnSpPr>
      <xdr:spPr>
        <a:xfrm flipV="1">
          <a:off x="9639300" y="638429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66040</xdr:rowOff>
    </xdr:from>
    <xdr:ext cx="598805" cy="252730"/>
    <xdr:sp macro="" textlink="">
      <xdr:nvSpPr>
        <xdr:cNvPr id="293" name="補助費等平均値テキスト"/>
        <xdr:cNvSpPr txBox="1"/>
      </xdr:nvSpPr>
      <xdr:spPr>
        <a:xfrm>
          <a:off x="10528300" y="606679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43180</xdr:rowOff>
    </xdr:from>
    <xdr:to xmlns:xdr="http://schemas.openxmlformats.org/drawingml/2006/spreadsheetDrawing">
      <xdr:col>55</xdr:col>
      <xdr:colOff>50800</xdr:colOff>
      <xdr:row>36</xdr:row>
      <xdr:rowOff>144780</xdr:rowOff>
    </xdr:to>
    <xdr:sp macro="" textlink="">
      <xdr:nvSpPr>
        <xdr:cNvPr id="294" name="フローチャート: 判断 293"/>
        <xdr:cNvSpPr/>
      </xdr:nvSpPr>
      <xdr:spPr>
        <a:xfrm>
          <a:off x="104267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132080</xdr:rowOff>
    </xdr:from>
    <xdr:to xmlns:xdr="http://schemas.openxmlformats.org/drawingml/2006/spreadsheetDrawing">
      <xdr:col>50</xdr:col>
      <xdr:colOff>114300</xdr:colOff>
      <xdr:row>38</xdr:row>
      <xdr:rowOff>26035</xdr:rowOff>
    </xdr:to>
    <xdr:cxnSp macro="">
      <xdr:nvCxnSpPr>
        <xdr:cNvPr id="295" name="直線コネクタ 294"/>
        <xdr:cNvCxnSpPr/>
      </xdr:nvCxnSpPr>
      <xdr:spPr>
        <a:xfrm flipV="1">
          <a:off x="8750300" y="64757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69850</xdr:rowOff>
    </xdr:from>
    <xdr:to xmlns:xdr="http://schemas.openxmlformats.org/drawingml/2006/spreadsheetDrawing">
      <xdr:col>50</xdr:col>
      <xdr:colOff>165100</xdr:colOff>
      <xdr:row>37</xdr:row>
      <xdr:rowOff>0</xdr:rowOff>
    </xdr:to>
    <xdr:sp macro="" textlink="">
      <xdr:nvSpPr>
        <xdr:cNvPr id="296" name="フローチャート: 判断 295"/>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16510</xdr:rowOff>
    </xdr:from>
    <xdr:ext cx="592455" cy="259080"/>
    <xdr:sp macro="" textlink="">
      <xdr:nvSpPr>
        <xdr:cNvPr id="297" name="テキスト ボックス 296"/>
        <xdr:cNvSpPr txBox="1"/>
      </xdr:nvSpPr>
      <xdr:spPr>
        <a:xfrm>
          <a:off x="9339580" y="6017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52705</xdr:rowOff>
    </xdr:from>
    <xdr:to xmlns:xdr="http://schemas.openxmlformats.org/drawingml/2006/spreadsheetDrawing">
      <xdr:col>45</xdr:col>
      <xdr:colOff>177800</xdr:colOff>
      <xdr:row>38</xdr:row>
      <xdr:rowOff>26035</xdr:rowOff>
    </xdr:to>
    <xdr:cxnSp macro="">
      <xdr:nvCxnSpPr>
        <xdr:cNvPr id="298" name="直線コネクタ 297"/>
        <xdr:cNvCxnSpPr/>
      </xdr:nvCxnSpPr>
      <xdr:spPr>
        <a:xfrm>
          <a:off x="7861300" y="6224905"/>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106045</xdr:rowOff>
    </xdr:from>
    <xdr:to xmlns:xdr="http://schemas.openxmlformats.org/drawingml/2006/spreadsheetDrawing">
      <xdr:col>46</xdr:col>
      <xdr:colOff>38100</xdr:colOff>
      <xdr:row>37</xdr:row>
      <xdr:rowOff>36195</xdr:rowOff>
    </xdr:to>
    <xdr:sp macro="" textlink="">
      <xdr:nvSpPr>
        <xdr:cNvPr id="299" name="フローチャート: 判断 298"/>
        <xdr:cNvSpPr/>
      </xdr:nvSpPr>
      <xdr:spPr>
        <a:xfrm>
          <a:off x="869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52705</xdr:rowOff>
    </xdr:from>
    <xdr:ext cx="592455" cy="252730"/>
    <xdr:sp macro="" textlink="">
      <xdr:nvSpPr>
        <xdr:cNvPr id="300" name="テキスト ボックス 299"/>
        <xdr:cNvSpPr txBox="1"/>
      </xdr:nvSpPr>
      <xdr:spPr>
        <a:xfrm>
          <a:off x="8450580" y="605345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52705</xdr:rowOff>
    </xdr:from>
    <xdr:to xmlns:xdr="http://schemas.openxmlformats.org/drawingml/2006/spreadsheetDrawing">
      <xdr:col>41</xdr:col>
      <xdr:colOff>50800</xdr:colOff>
      <xdr:row>38</xdr:row>
      <xdr:rowOff>68580</xdr:rowOff>
    </xdr:to>
    <xdr:cxnSp macro="">
      <xdr:nvCxnSpPr>
        <xdr:cNvPr id="301" name="直線コネクタ 300"/>
        <xdr:cNvCxnSpPr/>
      </xdr:nvCxnSpPr>
      <xdr:spPr>
        <a:xfrm flipV="1">
          <a:off x="6972300" y="6224905"/>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139700</xdr:rowOff>
    </xdr:from>
    <xdr:to xmlns:xdr="http://schemas.openxmlformats.org/drawingml/2006/spreadsheetDrawing">
      <xdr:col>41</xdr:col>
      <xdr:colOff>101600</xdr:colOff>
      <xdr:row>35</xdr:row>
      <xdr:rowOff>69850</xdr:rowOff>
    </xdr:to>
    <xdr:sp macro="" textlink="">
      <xdr:nvSpPr>
        <xdr:cNvPr id="302" name="フローチャート: 判断 301"/>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86360</xdr:rowOff>
    </xdr:from>
    <xdr:ext cx="592455" cy="252730"/>
    <xdr:sp macro="" textlink="">
      <xdr:nvSpPr>
        <xdr:cNvPr id="303" name="テキスト ボックス 302"/>
        <xdr:cNvSpPr txBox="1"/>
      </xdr:nvSpPr>
      <xdr:spPr>
        <a:xfrm>
          <a:off x="7561580" y="57442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17780</xdr:rowOff>
    </xdr:from>
    <xdr:to xmlns:xdr="http://schemas.openxmlformats.org/drawingml/2006/spreadsheetDrawing">
      <xdr:col>36</xdr:col>
      <xdr:colOff>165100</xdr:colOff>
      <xdr:row>37</xdr:row>
      <xdr:rowOff>119380</xdr:rowOff>
    </xdr:to>
    <xdr:sp macro="" textlink="">
      <xdr:nvSpPr>
        <xdr:cNvPr id="304" name="フローチャート: 判断 303"/>
        <xdr:cNvSpPr/>
      </xdr:nvSpPr>
      <xdr:spPr>
        <a:xfrm>
          <a:off x="692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135890</xdr:rowOff>
    </xdr:from>
    <xdr:ext cx="592455" cy="259080"/>
    <xdr:sp macro="" textlink="">
      <xdr:nvSpPr>
        <xdr:cNvPr id="305" name="テキスト ボックス 304"/>
        <xdr:cNvSpPr txBox="1"/>
      </xdr:nvSpPr>
      <xdr:spPr>
        <a:xfrm>
          <a:off x="6672580" y="61366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161290</xdr:rowOff>
    </xdr:from>
    <xdr:to xmlns:xdr="http://schemas.openxmlformats.org/drawingml/2006/spreadsheetDrawing">
      <xdr:col>55</xdr:col>
      <xdr:colOff>50800</xdr:colOff>
      <xdr:row>37</xdr:row>
      <xdr:rowOff>91440</xdr:rowOff>
    </xdr:to>
    <xdr:sp macro="" textlink="">
      <xdr:nvSpPr>
        <xdr:cNvPr id="311" name="楕円 310"/>
        <xdr:cNvSpPr/>
      </xdr:nvSpPr>
      <xdr:spPr>
        <a:xfrm>
          <a:off x="10426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139700</xdr:rowOff>
    </xdr:from>
    <xdr:ext cx="598805" cy="259080"/>
    <xdr:sp macro="" textlink="">
      <xdr:nvSpPr>
        <xdr:cNvPr id="312" name="補助費等該当値テキスト"/>
        <xdr:cNvSpPr txBox="1"/>
      </xdr:nvSpPr>
      <xdr:spPr>
        <a:xfrm>
          <a:off x="10528300" y="631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81280</xdr:rowOff>
    </xdr:from>
    <xdr:to xmlns:xdr="http://schemas.openxmlformats.org/drawingml/2006/spreadsheetDrawing">
      <xdr:col>50</xdr:col>
      <xdr:colOff>165100</xdr:colOff>
      <xdr:row>38</xdr:row>
      <xdr:rowOff>11430</xdr:rowOff>
    </xdr:to>
    <xdr:sp macro="" textlink="">
      <xdr:nvSpPr>
        <xdr:cNvPr id="313" name="楕円 312"/>
        <xdr:cNvSpPr/>
      </xdr:nvSpPr>
      <xdr:spPr>
        <a:xfrm>
          <a:off x="9588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2540</xdr:rowOff>
    </xdr:from>
    <xdr:ext cx="528320" cy="259080"/>
    <xdr:sp macro="" textlink="">
      <xdr:nvSpPr>
        <xdr:cNvPr id="314" name="テキスト ボックス 313"/>
        <xdr:cNvSpPr txBox="1"/>
      </xdr:nvSpPr>
      <xdr:spPr>
        <a:xfrm>
          <a:off x="9371965" y="6517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315" name="楕円 314"/>
        <xdr:cNvSpPr/>
      </xdr:nvSpPr>
      <xdr:spPr>
        <a:xfrm>
          <a:off x="8699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67945</xdr:rowOff>
    </xdr:from>
    <xdr:ext cx="528320" cy="258445"/>
    <xdr:sp macro="" textlink="">
      <xdr:nvSpPr>
        <xdr:cNvPr id="316" name="テキスト ボックス 315"/>
        <xdr:cNvSpPr txBox="1"/>
      </xdr:nvSpPr>
      <xdr:spPr>
        <a:xfrm>
          <a:off x="8482965" y="65830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1905</xdr:rowOff>
    </xdr:from>
    <xdr:to xmlns:xdr="http://schemas.openxmlformats.org/drawingml/2006/spreadsheetDrawing">
      <xdr:col>41</xdr:col>
      <xdr:colOff>101600</xdr:colOff>
      <xdr:row>36</xdr:row>
      <xdr:rowOff>103505</xdr:rowOff>
    </xdr:to>
    <xdr:sp macro="" textlink="">
      <xdr:nvSpPr>
        <xdr:cNvPr id="317" name="楕円 316"/>
        <xdr:cNvSpPr/>
      </xdr:nvSpPr>
      <xdr:spPr>
        <a:xfrm>
          <a:off x="7810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94615</xdr:rowOff>
    </xdr:from>
    <xdr:ext cx="592455" cy="259080"/>
    <xdr:sp macro="" textlink="">
      <xdr:nvSpPr>
        <xdr:cNvPr id="318" name="テキスト ボックス 317"/>
        <xdr:cNvSpPr txBox="1"/>
      </xdr:nvSpPr>
      <xdr:spPr>
        <a:xfrm>
          <a:off x="7561580" y="62668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17780</xdr:rowOff>
    </xdr:from>
    <xdr:to xmlns:xdr="http://schemas.openxmlformats.org/drawingml/2006/spreadsheetDrawing">
      <xdr:col>36</xdr:col>
      <xdr:colOff>165100</xdr:colOff>
      <xdr:row>38</xdr:row>
      <xdr:rowOff>119380</xdr:rowOff>
    </xdr:to>
    <xdr:sp macro="" textlink="">
      <xdr:nvSpPr>
        <xdr:cNvPr id="319" name="楕円 318"/>
        <xdr:cNvSpPr/>
      </xdr:nvSpPr>
      <xdr:spPr>
        <a:xfrm>
          <a:off x="692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110490</xdr:rowOff>
    </xdr:from>
    <xdr:ext cx="528320" cy="252730"/>
    <xdr:sp macro="" textlink="">
      <xdr:nvSpPr>
        <xdr:cNvPr id="320" name="テキスト ボックス 319"/>
        <xdr:cNvSpPr txBox="1"/>
      </xdr:nvSpPr>
      <xdr:spPr>
        <a:xfrm>
          <a:off x="6704965" y="66255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9" name="テキスト ボックス 328"/>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2570" cy="252730"/>
    <xdr:sp macro="" textlink="">
      <xdr:nvSpPr>
        <xdr:cNvPr id="332" name="テキスト ボックス 331"/>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79450" cy="252730"/>
    <xdr:sp macro="" textlink="">
      <xdr:nvSpPr>
        <xdr:cNvPr id="334" name="テキスト ボックス 333"/>
        <xdr:cNvSpPr txBox="1"/>
      </xdr:nvSpPr>
      <xdr:spPr>
        <a:xfrm>
          <a:off x="5918200" y="94843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79450" cy="252730"/>
    <xdr:sp macro="" textlink="">
      <xdr:nvSpPr>
        <xdr:cNvPr id="336" name="テキスト ボックス 335"/>
        <xdr:cNvSpPr txBox="1"/>
      </xdr:nvSpPr>
      <xdr:spPr>
        <a:xfrm>
          <a:off x="5918200" y="90271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79450" cy="252730"/>
    <xdr:sp macro="" textlink="">
      <xdr:nvSpPr>
        <xdr:cNvPr id="338" name="テキスト ボックス 337"/>
        <xdr:cNvSpPr txBox="1"/>
      </xdr:nvSpPr>
      <xdr:spPr>
        <a:xfrm>
          <a:off x="5918200" y="85699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9450" cy="252730"/>
    <xdr:sp macro="" textlink="">
      <xdr:nvSpPr>
        <xdr:cNvPr id="340" name="テキスト ボックス 339"/>
        <xdr:cNvSpPr txBox="1"/>
      </xdr:nvSpPr>
      <xdr:spPr>
        <a:xfrm>
          <a:off x="5918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70485</xdr:rowOff>
    </xdr:from>
    <xdr:to xmlns:xdr="http://schemas.openxmlformats.org/drawingml/2006/spreadsheetDrawing">
      <xdr:col>54</xdr:col>
      <xdr:colOff>189865</xdr:colOff>
      <xdr:row>58</xdr:row>
      <xdr:rowOff>135255</xdr:rowOff>
    </xdr:to>
    <xdr:cxnSp macro="">
      <xdr:nvCxnSpPr>
        <xdr:cNvPr id="342" name="直線コネクタ 341"/>
        <xdr:cNvCxnSpPr/>
      </xdr:nvCxnSpPr>
      <xdr:spPr>
        <a:xfrm flipV="1">
          <a:off x="10475595" y="88144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139065</xdr:rowOff>
    </xdr:from>
    <xdr:ext cx="534670" cy="259080"/>
    <xdr:sp macro="" textlink="">
      <xdr:nvSpPr>
        <xdr:cNvPr id="343" name="普通建設事業費最小値テキスト"/>
        <xdr:cNvSpPr txBox="1"/>
      </xdr:nvSpPr>
      <xdr:spPr>
        <a:xfrm>
          <a:off x="10528300" y="1008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135255</xdr:rowOff>
    </xdr:from>
    <xdr:to xmlns:xdr="http://schemas.openxmlformats.org/drawingml/2006/spreadsheetDrawing">
      <xdr:col>55</xdr:col>
      <xdr:colOff>88900</xdr:colOff>
      <xdr:row>58</xdr:row>
      <xdr:rowOff>135255</xdr:rowOff>
    </xdr:to>
    <xdr:cxnSp macro="">
      <xdr:nvCxnSpPr>
        <xdr:cNvPr id="344" name="直線コネクタ 343"/>
        <xdr:cNvCxnSpPr/>
      </xdr:nvCxnSpPr>
      <xdr:spPr>
        <a:xfrm>
          <a:off x="103886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17780</xdr:rowOff>
    </xdr:from>
    <xdr:ext cx="690245" cy="252730"/>
    <xdr:sp macro="" textlink="">
      <xdr:nvSpPr>
        <xdr:cNvPr id="345" name="普通建設事業費最大値テキスト"/>
        <xdr:cNvSpPr txBox="1"/>
      </xdr:nvSpPr>
      <xdr:spPr>
        <a:xfrm>
          <a:off x="10528300" y="859028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70485</xdr:rowOff>
    </xdr:from>
    <xdr:to xmlns:xdr="http://schemas.openxmlformats.org/drawingml/2006/spreadsheetDrawing">
      <xdr:col>55</xdr:col>
      <xdr:colOff>88900</xdr:colOff>
      <xdr:row>51</xdr:row>
      <xdr:rowOff>70485</xdr:rowOff>
    </xdr:to>
    <xdr:cxnSp macro="">
      <xdr:nvCxnSpPr>
        <xdr:cNvPr id="346" name="直線コネクタ 345"/>
        <xdr:cNvCxnSpPr/>
      </xdr:nvCxnSpPr>
      <xdr:spPr>
        <a:xfrm>
          <a:off x="10388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78105</xdr:rowOff>
    </xdr:from>
    <xdr:to xmlns:xdr="http://schemas.openxmlformats.org/drawingml/2006/spreadsheetDrawing">
      <xdr:col>55</xdr:col>
      <xdr:colOff>0</xdr:colOff>
      <xdr:row>58</xdr:row>
      <xdr:rowOff>115570</xdr:rowOff>
    </xdr:to>
    <xdr:cxnSp macro="">
      <xdr:nvCxnSpPr>
        <xdr:cNvPr id="347" name="直線コネクタ 346"/>
        <xdr:cNvCxnSpPr/>
      </xdr:nvCxnSpPr>
      <xdr:spPr>
        <a:xfrm>
          <a:off x="9639300" y="1002220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36195</xdr:rowOff>
    </xdr:from>
    <xdr:ext cx="598805" cy="259080"/>
    <xdr:sp macro="" textlink="">
      <xdr:nvSpPr>
        <xdr:cNvPr id="348" name="普通建設事業費平均値テキスト"/>
        <xdr:cNvSpPr txBox="1"/>
      </xdr:nvSpPr>
      <xdr:spPr>
        <a:xfrm>
          <a:off x="10528300" y="9808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13335</xdr:rowOff>
    </xdr:from>
    <xdr:to xmlns:xdr="http://schemas.openxmlformats.org/drawingml/2006/spreadsheetDrawing">
      <xdr:col>55</xdr:col>
      <xdr:colOff>50800</xdr:colOff>
      <xdr:row>58</xdr:row>
      <xdr:rowOff>114935</xdr:rowOff>
    </xdr:to>
    <xdr:sp macro="" textlink="">
      <xdr:nvSpPr>
        <xdr:cNvPr id="349" name="フローチャート: 判断 348"/>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65405</xdr:rowOff>
    </xdr:from>
    <xdr:to xmlns:xdr="http://schemas.openxmlformats.org/drawingml/2006/spreadsheetDrawing">
      <xdr:col>50</xdr:col>
      <xdr:colOff>114300</xdr:colOff>
      <xdr:row>58</xdr:row>
      <xdr:rowOff>78105</xdr:rowOff>
    </xdr:to>
    <xdr:cxnSp macro="">
      <xdr:nvCxnSpPr>
        <xdr:cNvPr id="350" name="直線コネクタ 349"/>
        <xdr:cNvCxnSpPr/>
      </xdr:nvCxnSpPr>
      <xdr:spPr>
        <a:xfrm>
          <a:off x="8750300" y="100095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22225</xdr:rowOff>
    </xdr:from>
    <xdr:to xmlns:xdr="http://schemas.openxmlformats.org/drawingml/2006/spreadsheetDrawing">
      <xdr:col>50</xdr:col>
      <xdr:colOff>165100</xdr:colOff>
      <xdr:row>58</xdr:row>
      <xdr:rowOff>123825</xdr:rowOff>
    </xdr:to>
    <xdr:sp macro="" textlink="">
      <xdr:nvSpPr>
        <xdr:cNvPr id="351" name="フローチャート: 判断 350"/>
        <xdr:cNvSpPr/>
      </xdr:nvSpPr>
      <xdr:spPr>
        <a:xfrm>
          <a:off x="9588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140335</xdr:rowOff>
    </xdr:from>
    <xdr:ext cx="592455" cy="259080"/>
    <xdr:sp macro="" textlink="">
      <xdr:nvSpPr>
        <xdr:cNvPr id="352" name="テキスト ボックス 351"/>
        <xdr:cNvSpPr txBox="1"/>
      </xdr:nvSpPr>
      <xdr:spPr>
        <a:xfrm>
          <a:off x="9339580" y="97415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65405</xdr:rowOff>
    </xdr:from>
    <xdr:to xmlns:xdr="http://schemas.openxmlformats.org/drawingml/2006/spreadsheetDrawing">
      <xdr:col>45</xdr:col>
      <xdr:colOff>177800</xdr:colOff>
      <xdr:row>58</xdr:row>
      <xdr:rowOff>109220</xdr:rowOff>
    </xdr:to>
    <xdr:cxnSp macro="">
      <xdr:nvCxnSpPr>
        <xdr:cNvPr id="353" name="直線コネクタ 352"/>
        <xdr:cNvCxnSpPr/>
      </xdr:nvCxnSpPr>
      <xdr:spPr>
        <a:xfrm flipV="1">
          <a:off x="7861300" y="100095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25400</xdr:rowOff>
    </xdr:from>
    <xdr:to xmlns:xdr="http://schemas.openxmlformats.org/drawingml/2006/spreadsheetDrawing">
      <xdr:col>46</xdr:col>
      <xdr:colOff>38100</xdr:colOff>
      <xdr:row>58</xdr:row>
      <xdr:rowOff>127000</xdr:rowOff>
    </xdr:to>
    <xdr:sp macro="" textlink="">
      <xdr:nvSpPr>
        <xdr:cNvPr id="354" name="フローチャート: 判断 353"/>
        <xdr:cNvSpPr/>
      </xdr:nvSpPr>
      <xdr:spPr>
        <a:xfrm>
          <a:off x="8699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118110</xdr:rowOff>
    </xdr:from>
    <xdr:ext cx="592455" cy="259080"/>
    <xdr:sp macro="" textlink="">
      <xdr:nvSpPr>
        <xdr:cNvPr id="355" name="テキスト ボックス 354"/>
        <xdr:cNvSpPr txBox="1"/>
      </xdr:nvSpPr>
      <xdr:spPr>
        <a:xfrm>
          <a:off x="8450580" y="100622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109220</xdr:rowOff>
    </xdr:from>
    <xdr:to xmlns:xdr="http://schemas.openxmlformats.org/drawingml/2006/spreadsheetDrawing">
      <xdr:col>41</xdr:col>
      <xdr:colOff>50800</xdr:colOff>
      <xdr:row>58</xdr:row>
      <xdr:rowOff>125095</xdr:rowOff>
    </xdr:to>
    <xdr:cxnSp macro="">
      <xdr:nvCxnSpPr>
        <xdr:cNvPr id="356" name="直線コネクタ 355"/>
        <xdr:cNvCxnSpPr/>
      </xdr:nvCxnSpPr>
      <xdr:spPr>
        <a:xfrm flipV="1">
          <a:off x="6972300" y="100533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31750</xdr:rowOff>
    </xdr:from>
    <xdr:to xmlns:xdr="http://schemas.openxmlformats.org/drawingml/2006/spreadsheetDrawing">
      <xdr:col>41</xdr:col>
      <xdr:colOff>101600</xdr:colOff>
      <xdr:row>58</xdr:row>
      <xdr:rowOff>133350</xdr:rowOff>
    </xdr:to>
    <xdr:sp macro="" textlink="">
      <xdr:nvSpPr>
        <xdr:cNvPr id="357" name="フローチャート: 判断 356"/>
        <xdr:cNvSpPr/>
      </xdr:nvSpPr>
      <xdr:spPr>
        <a:xfrm>
          <a:off x="7810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149860</xdr:rowOff>
    </xdr:from>
    <xdr:ext cx="592455" cy="259080"/>
    <xdr:sp macro="" textlink="">
      <xdr:nvSpPr>
        <xdr:cNvPr id="358" name="テキスト ボックス 357"/>
        <xdr:cNvSpPr txBox="1"/>
      </xdr:nvSpPr>
      <xdr:spPr>
        <a:xfrm>
          <a:off x="7561580" y="97510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22860</xdr:rowOff>
    </xdr:from>
    <xdr:to xmlns:xdr="http://schemas.openxmlformats.org/drawingml/2006/spreadsheetDrawing">
      <xdr:col>36</xdr:col>
      <xdr:colOff>165100</xdr:colOff>
      <xdr:row>58</xdr:row>
      <xdr:rowOff>124460</xdr:rowOff>
    </xdr:to>
    <xdr:sp macro="" textlink="">
      <xdr:nvSpPr>
        <xdr:cNvPr id="359" name="フローチャート: 判断 358"/>
        <xdr:cNvSpPr/>
      </xdr:nvSpPr>
      <xdr:spPr>
        <a:xfrm>
          <a:off x="692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140970</xdr:rowOff>
    </xdr:from>
    <xdr:ext cx="592455" cy="259080"/>
    <xdr:sp macro="" textlink="">
      <xdr:nvSpPr>
        <xdr:cNvPr id="360" name="テキスト ボックス 359"/>
        <xdr:cNvSpPr txBox="1"/>
      </xdr:nvSpPr>
      <xdr:spPr>
        <a:xfrm>
          <a:off x="6672580" y="97421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64770</xdr:rowOff>
    </xdr:from>
    <xdr:to xmlns:xdr="http://schemas.openxmlformats.org/drawingml/2006/spreadsheetDrawing">
      <xdr:col>55</xdr:col>
      <xdr:colOff>50800</xdr:colOff>
      <xdr:row>58</xdr:row>
      <xdr:rowOff>166370</xdr:rowOff>
    </xdr:to>
    <xdr:sp macro="" textlink="">
      <xdr:nvSpPr>
        <xdr:cNvPr id="366" name="楕円 365"/>
        <xdr:cNvSpPr/>
      </xdr:nvSpPr>
      <xdr:spPr>
        <a:xfrm>
          <a:off x="104267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163195</xdr:rowOff>
    </xdr:from>
    <xdr:ext cx="534670" cy="259080"/>
    <xdr:sp macro="" textlink="">
      <xdr:nvSpPr>
        <xdr:cNvPr id="367" name="普通建設事業費該当値テキスト"/>
        <xdr:cNvSpPr txBox="1"/>
      </xdr:nvSpPr>
      <xdr:spPr>
        <a:xfrm>
          <a:off x="10528300" y="9935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27305</xdr:rowOff>
    </xdr:from>
    <xdr:to xmlns:xdr="http://schemas.openxmlformats.org/drawingml/2006/spreadsheetDrawing">
      <xdr:col>50</xdr:col>
      <xdr:colOff>165100</xdr:colOff>
      <xdr:row>58</xdr:row>
      <xdr:rowOff>128905</xdr:rowOff>
    </xdr:to>
    <xdr:sp macro="" textlink="">
      <xdr:nvSpPr>
        <xdr:cNvPr id="368" name="楕円 367"/>
        <xdr:cNvSpPr/>
      </xdr:nvSpPr>
      <xdr:spPr>
        <a:xfrm>
          <a:off x="958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120650</xdr:rowOff>
    </xdr:from>
    <xdr:ext cx="592455" cy="252730"/>
    <xdr:sp macro="" textlink="">
      <xdr:nvSpPr>
        <xdr:cNvPr id="369" name="テキスト ボックス 368"/>
        <xdr:cNvSpPr txBox="1"/>
      </xdr:nvSpPr>
      <xdr:spPr>
        <a:xfrm>
          <a:off x="9339580" y="100647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70" name="楕円 369"/>
        <xdr:cNvSpPr/>
      </xdr:nvSpPr>
      <xdr:spPr>
        <a:xfrm>
          <a:off x="8699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92455" cy="252730"/>
    <xdr:sp macro="" textlink="">
      <xdr:nvSpPr>
        <xdr:cNvPr id="371" name="テキスト ボックス 370"/>
        <xdr:cNvSpPr txBox="1"/>
      </xdr:nvSpPr>
      <xdr:spPr>
        <a:xfrm>
          <a:off x="8450580" y="97339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58420</xdr:rowOff>
    </xdr:from>
    <xdr:to xmlns:xdr="http://schemas.openxmlformats.org/drawingml/2006/spreadsheetDrawing">
      <xdr:col>41</xdr:col>
      <xdr:colOff>101600</xdr:colOff>
      <xdr:row>58</xdr:row>
      <xdr:rowOff>160020</xdr:rowOff>
    </xdr:to>
    <xdr:sp macro="" textlink="">
      <xdr:nvSpPr>
        <xdr:cNvPr id="372" name="楕円 371"/>
        <xdr:cNvSpPr/>
      </xdr:nvSpPr>
      <xdr:spPr>
        <a:xfrm>
          <a:off x="7810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151130</xdr:rowOff>
    </xdr:from>
    <xdr:ext cx="528320" cy="259080"/>
    <xdr:sp macro="" textlink="">
      <xdr:nvSpPr>
        <xdr:cNvPr id="373" name="テキスト ボックス 372"/>
        <xdr:cNvSpPr txBox="1"/>
      </xdr:nvSpPr>
      <xdr:spPr>
        <a:xfrm>
          <a:off x="7593965" y="10095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74930</xdr:rowOff>
    </xdr:from>
    <xdr:to xmlns:xdr="http://schemas.openxmlformats.org/drawingml/2006/spreadsheetDrawing">
      <xdr:col>36</xdr:col>
      <xdr:colOff>165100</xdr:colOff>
      <xdr:row>59</xdr:row>
      <xdr:rowOff>4445</xdr:rowOff>
    </xdr:to>
    <xdr:sp macro="" textlink="">
      <xdr:nvSpPr>
        <xdr:cNvPr id="374" name="楕円 373"/>
        <xdr:cNvSpPr/>
      </xdr:nvSpPr>
      <xdr:spPr>
        <a:xfrm>
          <a:off x="6921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167005</xdr:rowOff>
    </xdr:from>
    <xdr:ext cx="528320" cy="252730"/>
    <xdr:sp macro="" textlink="">
      <xdr:nvSpPr>
        <xdr:cNvPr id="375" name="テキスト ボックス 374"/>
        <xdr:cNvSpPr txBox="1"/>
      </xdr:nvSpPr>
      <xdr:spPr>
        <a:xfrm>
          <a:off x="6704965" y="101111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4" name="テキスト ボックス 383"/>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87" name="テキスト ボックス 386"/>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79450" cy="252730"/>
    <xdr:sp macro="" textlink="">
      <xdr:nvSpPr>
        <xdr:cNvPr id="389" name="テキスト ボックス 388"/>
        <xdr:cNvSpPr txBox="1"/>
      </xdr:nvSpPr>
      <xdr:spPr>
        <a:xfrm>
          <a:off x="5918200" y="129133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79450" cy="252730"/>
    <xdr:sp macro="" textlink="">
      <xdr:nvSpPr>
        <xdr:cNvPr id="391" name="テキスト ボックス 390"/>
        <xdr:cNvSpPr txBox="1"/>
      </xdr:nvSpPr>
      <xdr:spPr>
        <a:xfrm>
          <a:off x="5918200" y="124561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79450" cy="252730"/>
    <xdr:sp macro="" textlink="">
      <xdr:nvSpPr>
        <xdr:cNvPr id="393" name="テキスト ボックス 392"/>
        <xdr:cNvSpPr txBox="1"/>
      </xdr:nvSpPr>
      <xdr:spPr>
        <a:xfrm>
          <a:off x="5918200" y="119989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9450" cy="252730"/>
    <xdr:sp macro="" textlink="">
      <xdr:nvSpPr>
        <xdr:cNvPr id="395" name="テキスト ボックス 394"/>
        <xdr:cNvSpPr txBox="1"/>
      </xdr:nvSpPr>
      <xdr:spPr>
        <a:xfrm>
          <a:off x="5918200" y="11541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117475</xdr:rowOff>
    </xdr:from>
    <xdr:to xmlns:xdr="http://schemas.openxmlformats.org/drawingml/2006/spreadsheetDrawing">
      <xdr:col>54</xdr:col>
      <xdr:colOff>189865</xdr:colOff>
      <xdr:row>78</xdr:row>
      <xdr:rowOff>139700</xdr:rowOff>
    </xdr:to>
    <xdr:cxnSp macro="">
      <xdr:nvCxnSpPr>
        <xdr:cNvPr id="397" name="直線コネクタ 396"/>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2730"/>
    <xdr:sp macro="" textlink="">
      <xdr:nvSpPr>
        <xdr:cNvPr id="398" name="普通建設事業費 （ うち新規整備　）最小値テキスト"/>
        <xdr:cNvSpPr txBox="1"/>
      </xdr:nvSpPr>
      <xdr:spPr>
        <a:xfrm>
          <a:off x="10528300" y="1353947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9" name="直線コネクタ 398"/>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64770</xdr:rowOff>
    </xdr:from>
    <xdr:ext cx="690245" cy="252730"/>
    <xdr:sp macro="" textlink="">
      <xdr:nvSpPr>
        <xdr:cNvPr id="400" name="普通建設事業費 （ うち新規整備　）最大値テキスト"/>
        <xdr:cNvSpPr txBox="1"/>
      </xdr:nvSpPr>
      <xdr:spPr>
        <a:xfrm>
          <a:off x="10528300" y="1206627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2,672,941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117475</xdr:rowOff>
    </xdr:from>
    <xdr:to xmlns:xdr="http://schemas.openxmlformats.org/drawingml/2006/spreadsheetDrawing">
      <xdr:col>55</xdr:col>
      <xdr:colOff>88900</xdr:colOff>
      <xdr:row>71</xdr:row>
      <xdr:rowOff>117475</xdr:rowOff>
    </xdr:to>
    <xdr:cxnSp macro="">
      <xdr:nvCxnSpPr>
        <xdr:cNvPr id="401" name="直線コネクタ 400"/>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128270</xdr:rowOff>
    </xdr:from>
    <xdr:to xmlns:xdr="http://schemas.openxmlformats.org/drawingml/2006/spreadsheetDrawing">
      <xdr:col>55</xdr:col>
      <xdr:colOff>0</xdr:colOff>
      <xdr:row>78</xdr:row>
      <xdr:rowOff>129540</xdr:rowOff>
    </xdr:to>
    <xdr:cxnSp macro="">
      <xdr:nvCxnSpPr>
        <xdr:cNvPr id="402" name="直線コネクタ 401"/>
        <xdr:cNvCxnSpPr/>
      </xdr:nvCxnSpPr>
      <xdr:spPr>
        <a:xfrm>
          <a:off x="9639300" y="135013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83185</xdr:rowOff>
    </xdr:from>
    <xdr:ext cx="534670" cy="259080"/>
    <xdr:sp macro="" textlink="">
      <xdr:nvSpPr>
        <xdr:cNvPr id="403" name="普通建設事業費 （ うち新規整備　）平均値テキスト"/>
        <xdr:cNvSpPr txBox="1"/>
      </xdr:nvSpPr>
      <xdr:spPr>
        <a:xfrm>
          <a:off x="10528300" y="13284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60325</xdr:rowOff>
    </xdr:from>
    <xdr:to xmlns:xdr="http://schemas.openxmlformats.org/drawingml/2006/spreadsheetDrawing">
      <xdr:col>55</xdr:col>
      <xdr:colOff>50800</xdr:colOff>
      <xdr:row>78</xdr:row>
      <xdr:rowOff>161925</xdr:rowOff>
    </xdr:to>
    <xdr:sp macro="" textlink="">
      <xdr:nvSpPr>
        <xdr:cNvPr id="404" name="フローチャート: 判断 403"/>
        <xdr:cNvSpPr/>
      </xdr:nvSpPr>
      <xdr:spPr>
        <a:xfrm>
          <a:off x="10426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123190</xdr:rowOff>
    </xdr:from>
    <xdr:to xmlns:xdr="http://schemas.openxmlformats.org/drawingml/2006/spreadsheetDrawing">
      <xdr:col>50</xdr:col>
      <xdr:colOff>114300</xdr:colOff>
      <xdr:row>78</xdr:row>
      <xdr:rowOff>128270</xdr:rowOff>
    </xdr:to>
    <xdr:cxnSp macro="">
      <xdr:nvCxnSpPr>
        <xdr:cNvPr id="405" name="直線コネクタ 404"/>
        <xdr:cNvCxnSpPr/>
      </xdr:nvCxnSpPr>
      <xdr:spPr>
        <a:xfrm>
          <a:off x="8750300" y="13496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63500</xdr:rowOff>
    </xdr:from>
    <xdr:to xmlns:xdr="http://schemas.openxmlformats.org/drawingml/2006/spreadsheetDrawing">
      <xdr:col>50</xdr:col>
      <xdr:colOff>165100</xdr:colOff>
      <xdr:row>78</xdr:row>
      <xdr:rowOff>165100</xdr:rowOff>
    </xdr:to>
    <xdr:sp macro="" textlink="">
      <xdr:nvSpPr>
        <xdr:cNvPr id="406" name="フローチャート: 判断 405"/>
        <xdr:cNvSpPr/>
      </xdr:nvSpPr>
      <xdr:spPr>
        <a:xfrm>
          <a:off x="9588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10160</xdr:rowOff>
    </xdr:from>
    <xdr:ext cx="528320" cy="259080"/>
    <xdr:sp macro="" textlink="">
      <xdr:nvSpPr>
        <xdr:cNvPr id="407" name="テキスト ボックス 406"/>
        <xdr:cNvSpPr txBox="1"/>
      </xdr:nvSpPr>
      <xdr:spPr>
        <a:xfrm>
          <a:off x="9371965" y="13211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123190</xdr:rowOff>
    </xdr:from>
    <xdr:to xmlns:xdr="http://schemas.openxmlformats.org/drawingml/2006/spreadsheetDrawing">
      <xdr:col>45</xdr:col>
      <xdr:colOff>177800</xdr:colOff>
      <xdr:row>78</xdr:row>
      <xdr:rowOff>134620</xdr:rowOff>
    </xdr:to>
    <xdr:cxnSp macro="">
      <xdr:nvCxnSpPr>
        <xdr:cNvPr id="408" name="直線コネクタ 407"/>
        <xdr:cNvCxnSpPr/>
      </xdr:nvCxnSpPr>
      <xdr:spPr>
        <a:xfrm flipV="1">
          <a:off x="7861300" y="13496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69850</xdr:rowOff>
    </xdr:from>
    <xdr:to xmlns:xdr="http://schemas.openxmlformats.org/drawingml/2006/spreadsheetDrawing">
      <xdr:col>46</xdr:col>
      <xdr:colOff>38100</xdr:colOff>
      <xdr:row>78</xdr:row>
      <xdr:rowOff>171450</xdr:rowOff>
    </xdr:to>
    <xdr:sp macro="" textlink="">
      <xdr:nvSpPr>
        <xdr:cNvPr id="409" name="フローチャート: 判断 408"/>
        <xdr:cNvSpPr/>
      </xdr:nvSpPr>
      <xdr:spPr>
        <a:xfrm>
          <a:off x="8699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16510</xdr:rowOff>
    </xdr:from>
    <xdr:ext cx="528320" cy="259080"/>
    <xdr:sp macro="" textlink="">
      <xdr:nvSpPr>
        <xdr:cNvPr id="410" name="テキスト ボックス 409"/>
        <xdr:cNvSpPr txBox="1"/>
      </xdr:nvSpPr>
      <xdr:spPr>
        <a:xfrm>
          <a:off x="8482965" y="132181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134620</xdr:rowOff>
    </xdr:from>
    <xdr:to xmlns:xdr="http://schemas.openxmlformats.org/drawingml/2006/spreadsheetDrawing">
      <xdr:col>41</xdr:col>
      <xdr:colOff>50800</xdr:colOff>
      <xdr:row>78</xdr:row>
      <xdr:rowOff>137160</xdr:rowOff>
    </xdr:to>
    <xdr:cxnSp macro="">
      <xdr:nvCxnSpPr>
        <xdr:cNvPr id="411" name="直線コネクタ 410"/>
        <xdr:cNvCxnSpPr/>
      </xdr:nvCxnSpPr>
      <xdr:spPr>
        <a:xfrm flipV="1">
          <a:off x="6972300" y="135077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71120</xdr:rowOff>
    </xdr:from>
    <xdr:to xmlns:xdr="http://schemas.openxmlformats.org/drawingml/2006/spreadsheetDrawing">
      <xdr:col>41</xdr:col>
      <xdr:colOff>101600</xdr:colOff>
      <xdr:row>79</xdr:row>
      <xdr:rowOff>1270</xdr:rowOff>
    </xdr:to>
    <xdr:sp macro="" textlink="">
      <xdr:nvSpPr>
        <xdr:cNvPr id="412" name="フローチャート: 判断 411"/>
        <xdr:cNvSpPr/>
      </xdr:nvSpPr>
      <xdr:spPr>
        <a:xfrm>
          <a:off x="781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17780</xdr:rowOff>
    </xdr:from>
    <xdr:ext cx="528320" cy="252730"/>
    <xdr:sp macro="" textlink="">
      <xdr:nvSpPr>
        <xdr:cNvPr id="413" name="テキスト ボックス 412"/>
        <xdr:cNvSpPr txBox="1"/>
      </xdr:nvSpPr>
      <xdr:spPr>
        <a:xfrm>
          <a:off x="7593965" y="132194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65405</xdr:rowOff>
    </xdr:from>
    <xdr:to xmlns:xdr="http://schemas.openxmlformats.org/drawingml/2006/spreadsheetDrawing">
      <xdr:col>36</xdr:col>
      <xdr:colOff>165100</xdr:colOff>
      <xdr:row>78</xdr:row>
      <xdr:rowOff>167005</xdr:rowOff>
    </xdr:to>
    <xdr:sp macro="" textlink="">
      <xdr:nvSpPr>
        <xdr:cNvPr id="414" name="フローチャート: 判断 413"/>
        <xdr:cNvSpPr/>
      </xdr:nvSpPr>
      <xdr:spPr>
        <a:xfrm>
          <a:off x="692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12065</xdr:rowOff>
    </xdr:from>
    <xdr:ext cx="528320" cy="259080"/>
    <xdr:sp macro="" textlink="">
      <xdr:nvSpPr>
        <xdr:cNvPr id="415" name="テキスト ボックス 414"/>
        <xdr:cNvSpPr txBox="1"/>
      </xdr:nvSpPr>
      <xdr:spPr>
        <a:xfrm>
          <a:off x="6704965" y="13213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78740</xdr:rowOff>
    </xdr:from>
    <xdr:to xmlns:xdr="http://schemas.openxmlformats.org/drawingml/2006/spreadsheetDrawing">
      <xdr:col>55</xdr:col>
      <xdr:colOff>50800</xdr:colOff>
      <xdr:row>79</xdr:row>
      <xdr:rowOff>8890</xdr:rowOff>
    </xdr:to>
    <xdr:sp macro="" textlink="">
      <xdr:nvSpPr>
        <xdr:cNvPr id="421" name="楕円 420"/>
        <xdr:cNvSpPr/>
      </xdr:nvSpPr>
      <xdr:spPr>
        <a:xfrm>
          <a:off x="104267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38735</xdr:rowOff>
    </xdr:from>
    <xdr:ext cx="534670" cy="259080"/>
    <xdr:sp macro="" textlink="">
      <xdr:nvSpPr>
        <xdr:cNvPr id="422" name="普通建設事業費 （ うち新規整備　）該当値テキスト"/>
        <xdr:cNvSpPr txBox="1"/>
      </xdr:nvSpPr>
      <xdr:spPr>
        <a:xfrm>
          <a:off x="10528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77470</xdr:rowOff>
    </xdr:from>
    <xdr:to xmlns:xdr="http://schemas.openxmlformats.org/drawingml/2006/spreadsheetDrawing">
      <xdr:col>50</xdr:col>
      <xdr:colOff>165100</xdr:colOff>
      <xdr:row>79</xdr:row>
      <xdr:rowOff>7620</xdr:rowOff>
    </xdr:to>
    <xdr:sp macro="" textlink="">
      <xdr:nvSpPr>
        <xdr:cNvPr id="423" name="楕円 422"/>
        <xdr:cNvSpPr/>
      </xdr:nvSpPr>
      <xdr:spPr>
        <a:xfrm>
          <a:off x="9588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170180</xdr:rowOff>
    </xdr:from>
    <xdr:ext cx="528320" cy="259080"/>
    <xdr:sp macro="" textlink="">
      <xdr:nvSpPr>
        <xdr:cNvPr id="424" name="テキスト ボックス 423"/>
        <xdr:cNvSpPr txBox="1"/>
      </xdr:nvSpPr>
      <xdr:spPr>
        <a:xfrm>
          <a:off x="9371965" y="135432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72390</xdr:rowOff>
    </xdr:from>
    <xdr:to xmlns:xdr="http://schemas.openxmlformats.org/drawingml/2006/spreadsheetDrawing">
      <xdr:col>46</xdr:col>
      <xdr:colOff>38100</xdr:colOff>
      <xdr:row>79</xdr:row>
      <xdr:rowOff>2540</xdr:rowOff>
    </xdr:to>
    <xdr:sp macro="" textlink="">
      <xdr:nvSpPr>
        <xdr:cNvPr id="425" name="楕円 424"/>
        <xdr:cNvSpPr/>
      </xdr:nvSpPr>
      <xdr:spPr>
        <a:xfrm>
          <a:off x="8699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165100</xdr:rowOff>
    </xdr:from>
    <xdr:ext cx="528320" cy="259080"/>
    <xdr:sp macro="" textlink="">
      <xdr:nvSpPr>
        <xdr:cNvPr id="426" name="テキスト ボックス 425"/>
        <xdr:cNvSpPr txBox="1"/>
      </xdr:nvSpPr>
      <xdr:spPr>
        <a:xfrm>
          <a:off x="8482965" y="13538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83820</xdr:rowOff>
    </xdr:from>
    <xdr:to xmlns:xdr="http://schemas.openxmlformats.org/drawingml/2006/spreadsheetDrawing">
      <xdr:col>41</xdr:col>
      <xdr:colOff>101600</xdr:colOff>
      <xdr:row>79</xdr:row>
      <xdr:rowOff>13970</xdr:rowOff>
    </xdr:to>
    <xdr:sp macro="" textlink="">
      <xdr:nvSpPr>
        <xdr:cNvPr id="427" name="楕円 426"/>
        <xdr:cNvSpPr/>
      </xdr:nvSpPr>
      <xdr:spPr>
        <a:xfrm>
          <a:off x="7810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5080</xdr:rowOff>
    </xdr:from>
    <xdr:ext cx="528320" cy="259080"/>
    <xdr:sp macro="" textlink="">
      <xdr:nvSpPr>
        <xdr:cNvPr id="428" name="テキスト ボックス 427"/>
        <xdr:cNvSpPr txBox="1"/>
      </xdr:nvSpPr>
      <xdr:spPr>
        <a:xfrm>
          <a:off x="7593965" y="13549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86360</xdr:rowOff>
    </xdr:from>
    <xdr:to xmlns:xdr="http://schemas.openxmlformats.org/drawingml/2006/spreadsheetDrawing">
      <xdr:col>36</xdr:col>
      <xdr:colOff>165100</xdr:colOff>
      <xdr:row>79</xdr:row>
      <xdr:rowOff>16510</xdr:rowOff>
    </xdr:to>
    <xdr:sp macro="" textlink="">
      <xdr:nvSpPr>
        <xdr:cNvPr id="429" name="楕円 428"/>
        <xdr:cNvSpPr/>
      </xdr:nvSpPr>
      <xdr:spPr>
        <a:xfrm>
          <a:off x="6921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7620</xdr:rowOff>
    </xdr:from>
    <xdr:ext cx="463550" cy="252730"/>
    <xdr:sp macro="" textlink="">
      <xdr:nvSpPr>
        <xdr:cNvPr id="430" name="テキスト ボックス 429"/>
        <xdr:cNvSpPr txBox="1"/>
      </xdr:nvSpPr>
      <xdr:spPr>
        <a:xfrm>
          <a:off x="6737350" y="135521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9" name="テキスト ボックス 438"/>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2570" cy="259080"/>
    <xdr:sp macro="" textlink="">
      <xdr:nvSpPr>
        <xdr:cNvPr id="442" name="テキスト ボックス 441"/>
        <xdr:cNvSpPr txBox="1"/>
      </xdr:nvSpPr>
      <xdr:spPr>
        <a:xfrm>
          <a:off x="6355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9280" cy="252730"/>
    <xdr:sp macro="" textlink="">
      <xdr:nvSpPr>
        <xdr:cNvPr id="444" name="テキスト ボックス 443"/>
        <xdr:cNvSpPr txBox="1"/>
      </xdr:nvSpPr>
      <xdr:spPr>
        <a:xfrm>
          <a:off x="6008370" y="16603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9280" cy="259080"/>
    <xdr:sp macro="" textlink="">
      <xdr:nvSpPr>
        <xdr:cNvPr id="446" name="テキスト ボックス 445"/>
        <xdr:cNvSpPr txBox="1"/>
      </xdr:nvSpPr>
      <xdr:spPr>
        <a:xfrm>
          <a:off x="6008370" y="16276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9280" cy="252730"/>
    <xdr:sp macro="" textlink="">
      <xdr:nvSpPr>
        <xdr:cNvPr id="448" name="テキスト ボックス 447"/>
        <xdr:cNvSpPr txBox="1"/>
      </xdr:nvSpPr>
      <xdr:spPr>
        <a:xfrm>
          <a:off x="6008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9280" cy="258445"/>
    <xdr:sp macro="" textlink="">
      <xdr:nvSpPr>
        <xdr:cNvPr id="450" name="テキスト ボックス 449"/>
        <xdr:cNvSpPr txBox="1"/>
      </xdr:nvSpPr>
      <xdr:spPr>
        <a:xfrm>
          <a:off x="6008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280" cy="259080"/>
    <xdr:sp macro="" textlink="">
      <xdr:nvSpPr>
        <xdr:cNvPr id="452" name="テキスト ボックス 451"/>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4" name="テキスト ボックス 453"/>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166370</xdr:rowOff>
    </xdr:from>
    <xdr:to xmlns:xdr="http://schemas.openxmlformats.org/drawingml/2006/spreadsheetDrawing">
      <xdr:col>54</xdr:col>
      <xdr:colOff>189865</xdr:colOff>
      <xdr:row>99</xdr:row>
      <xdr:rowOff>80010</xdr:rowOff>
    </xdr:to>
    <xdr:cxnSp macro="">
      <xdr:nvCxnSpPr>
        <xdr:cNvPr id="456" name="直線コネクタ 455"/>
        <xdr:cNvCxnSpPr/>
      </xdr:nvCxnSpPr>
      <xdr:spPr>
        <a:xfrm flipV="1">
          <a:off x="10475595" y="1542542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83820</xdr:rowOff>
    </xdr:from>
    <xdr:ext cx="469900" cy="259080"/>
    <xdr:sp macro="" textlink="">
      <xdr:nvSpPr>
        <xdr:cNvPr id="457" name="普通建設事業費 （ うち更新整備　）最小値テキスト"/>
        <xdr:cNvSpPr txBox="1"/>
      </xdr:nvSpPr>
      <xdr:spPr>
        <a:xfrm>
          <a:off x="1052830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80010</xdr:rowOff>
    </xdr:from>
    <xdr:to xmlns:xdr="http://schemas.openxmlformats.org/drawingml/2006/spreadsheetDrawing">
      <xdr:col>55</xdr:col>
      <xdr:colOff>88900</xdr:colOff>
      <xdr:row>99</xdr:row>
      <xdr:rowOff>80010</xdr:rowOff>
    </xdr:to>
    <xdr:cxnSp macro="">
      <xdr:nvCxnSpPr>
        <xdr:cNvPr id="458" name="直線コネクタ 457"/>
        <xdr:cNvCxnSpPr/>
      </xdr:nvCxnSpPr>
      <xdr:spPr>
        <a:xfrm>
          <a:off x="10388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112395</xdr:rowOff>
    </xdr:from>
    <xdr:ext cx="598805" cy="252730"/>
    <xdr:sp macro="" textlink="">
      <xdr:nvSpPr>
        <xdr:cNvPr id="459" name="普通建設事業費 （ うち更新整備　）最大値テキスト"/>
        <xdr:cNvSpPr txBox="1"/>
      </xdr:nvSpPr>
      <xdr:spPr>
        <a:xfrm>
          <a:off x="10528300" y="151999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166370</xdr:rowOff>
    </xdr:from>
    <xdr:to xmlns:xdr="http://schemas.openxmlformats.org/drawingml/2006/spreadsheetDrawing">
      <xdr:col>55</xdr:col>
      <xdr:colOff>88900</xdr:colOff>
      <xdr:row>89</xdr:row>
      <xdr:rowOff>166370</xdr:rowOff>
    </xdr:to>
    <xdr:cxnSp macro="">
      <xdr:nvCxnSpPr>
        <xdr:cNvPr id="460" name="直線コネクタ 459"/>
        <xdr:cNvCxnSpPr/>
      </xdr:nvCxnSpPr>
      <xdr:spPr>
        <a:xfrm>
          <a:off x="10388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95250</xdr:rowOff>
    </xdr:from>
    <xdr:to xmlns:xdr="http://schemas.openxmlformats.org/drawingml/2006/spreadsheetDrawing">
      <xdr:col>55</xdr:col>
      <xdr:colOff>0</xdr:colOff>
      <xdr:row>99</xdr:row>
      <xdr:rowOff>5080</xdr:rowOff>
    </xdr:to>
    <xdr:cxnSp macro="">
      <xdr:nvCxnSpPr>
        <xdr:cNvPr id="461" name="直線コネクタ 460"/>
        <xdr:cNvCxnSpPr/>
      </xdr:nvCxnSpPr>
      <xdr:spPr>
        <a:xfrm>
          <a:off x="9639300" y="16725900"/>
          <a:ext cx="8382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122555</xdr:rowOff>
    </xdr:from>
    <xdr:ext cx="534670" cy="252730"/>
    <xdr:sp macro="" textlink="">
      <xdr:nvSpPr>
        <xdr:cNvPr id="462" name="普通建設事業費 （ うち更新整備　）平均値テキスト"/>
        <xdr:cNvSpPr txBox="1"/>
      </xdr:nvSpPr>
      <xdr:spPr>
        <a:xfrm>
          <a:off x="10528300" y="1658175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99695</xdr:rowOff>
    </xdr:from>
    <xdr:to xmlns:xdr="http://schemas.openxmlformats.org/drawingml/2006/spreadsheetDrawing">
      <xdr:col>55</xdr:col>
      <xdr:colOff>50800</xdr:colOff>
      <xdr:row>98</xdr:row>
      <xdr:rowOff>29845</xdr:rowOff>
    </xdr:to>
    <xdr:sp macro="" textlink="">
      <xdr:nvSpPr>
        <xdr:cNvPr id="463" name="フローチャート: 判断 462"/>
        <xdr:cNvSpPr/>
      </xdr:nvSpPr>
      <xdr:spPr>
        <a:xfrm>
          <a:off x="104267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60960</xdr:rowOff>
    </xdr:from>
    <xdr:to xmlns:xdr="http://schemas.openxmlformats.org/drawingml/2006/spreadsheetDrawing">
      <xdr:col>50</xdr:col>
      <xdr:colOff>114300</xdr:colOff>
      <xdr:row>97</xdr:row>
      <xdr:rowOff>95250</xdr:rowOff>
    </xdr:to>
    <xdr:cxnSp macro="">
      <xdr:nvCxnSpPr>
        <xdr:cNvPr id="464" name="直線コネクタ 463"/>
        <xdr:cNvCxnSpPr/>
      </xdr:nvCxnSpPr>
      <xdr:spPr>
        <a:xfrm>
          <a:off x="8750300" y="166916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132715</xdr:rowOff>
    </xdr:from>
    <xdr:to xmlns:xdr="http://schemas.openxmlformats.org/drawingml/2006/spreadsheetDrawing">
      <xdr:col>50</xdr:col>
      <xdr:colOff>165100</xdr:colOff>
      <xdr:row>98</xdr:row>
      <xdr:rowOff>63500</xdr:rowOff>
    </xdr:to>
    <xdr:sp macro="" textlink="">
      <xdr:nvSpPr>
        <xdr:cNvPr id="465" name="フローチャート: 判断 464"/>
        <xdr:cNvSpPr/>
      </xdr:nvSpPr>
      <xdr:spPr>
        <a:xfrm>
          <a:off x="9588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53975</xdr:rowOff>
    </xdr:from>
    <xdr:ext cx="528320" cy="252730"/>
    <xdr:sp macro="" textlink="">
      <xdr:nvSpPr>
        <xdr:cNvPr id="466" name="テキスト ボックス 465"/>
        <xdr:cNvSpPr txBox="1"/>
      </xdr:nvSpPr>
      <xdr:spPr>
        <a:xfrm>
          <a:off x="9371965" y="168560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60960</xdr:rowOff>
    </xdr:from>
    <xdr:to xmlns:xdr="http://schemas.openxmlformats.org/drawingml/2006/spreadsheetDrawing">
      <xdr:col>45</xdr:col>
      <xdr:colOff>177800</xdr:colOff>
      <xdr:row>98</xdr:row>
      <xdr:rowOff>104775</xdr:rowOff>
    </xdr:to>
    <xdr:cxnSp macro="">
      <xdr:nvCxnSpPr>
        <xdr:cNvPr id="467" name="直線コネクタ 466"/>
        <xdr:cNvCxnSpPr/>
      </xdr:nvCxnSpPr>
      <xdr:spPr>
        <a:xfrm flipV="1">
          <a:off x="7861300" y="1669161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133350</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54610</xdr:rowOff>
    </xdr:from>
    <xdr:ext cx="528320" cy="252730"/>
    <xdr:sp macro="" textlink="">
      <xdr:nvSpPr>
        <xdr:cNvPr id="469" name="テキスト ボックス 468"/>
        <xdr:cNvSpPr txBox="1"/>
      </xdr:nvSpPr>
      <xdr:spPr>
        <a:xfrm>
          <a:off x="8482965" y="16856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104775</xdr:rowOff>
    </xdr:from>
    <xdr:to xmlns:xdr="http://schemas.openxmlformats.org/drawingml/2006/spreadsheetDrawing">
      <xdr:col>41</xdr:col>
      <xdr:colOff>50800</xdr:colOff>
      <xdr:row>99</xdr:row>
      <xdr:rowOff>18415</xdr:rowOff>
    </xdr:to>
    <xdr:cxnSp macro="">
      <xdr:nvCxnSpPr>
        <xdr:cNvPr id="470" name="直線コネクタ 469"/>
        <xdr:cNvCxnSpPr/>
      </xdr:nvCxnSpPr>
      <xdr:spPr>
        <a:xfrm flipV="1">
          <a:off x="6972300" y="1690687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153670</xdr:rowOff>
    </xdr:from>
    <xdr:to xmlns:xdr="http://schemas.openxmlformats.org/drawingml/2006/spreadsheetDrawing">
      <xdr:col>41</xdr:col>
      <xdr:colOff>101600</xdr:colOff>
      <xdr:row>98</xdr:row>
      <xdr:rowOff>83820</xdr:rowOff>
    </xdr:to>
    <xdr:sp macro="" textlink="">
      <xdr:nvSpPr>
        <xdr:cNvPr id="471" name="フローチャート: 判断 470"/>
        <xdr:cNvSpPr/>
      </xdr:nvSpPr>
      <xdr:spPr>
        <a:xfrm>
          <a:off x="7810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100330</xdr:rowOff>
    </xdr:from>
    <xdr:ext cx="528320" cy="252730"/>
    <xdr:sp macro="" textlink="">
      <xdr:nvSpPr>
        <xdr:cNvPr id="472" name="テキスト ボックス 471"/>
        <xdr:cNvSpPr txBox="1"/>
      </xdr:nvSpPr>
      <xdr:spPr>
        <a:xfrm>
          <a:off x="7593965" y="165595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135255</xdr:rowOff>
    </xdr:from>
    <xdr:to xmlns:xdr="http://schemas.openxmlformats.org/drawingml/2006/spreadsheetDrawing">
      <xdr:col>36</xdr:col>
      <xdr:colOff>165100</xdr:colOff>
      <xdr:row>98</xdr:row>
      <xdr:rowOff>65405</xdr:rowOff>
    </xdr:to>
    <xdr:sp macro="" textlink="">
      <xdr:nvSpPr>
        <xdr:cNvPr id="473" name="フローチャート: 判断 472"/>
        <xdr:cNvSpPr/>
      </xdr:nvSpPr>
      <xdr:spPr>
        <a:xfrm>
          <a:off x="692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81915</xdr:rowOff>
    </xdr:from>
    <xdr:ext cx="528320" cy="259080"/>
    <xdr:sp macro="" textlink="">
      <xdr:nvSpPr>
        <xdr:cNvPr id="474" name="テキスト ボックス 473"/>
        <xdr:cNvSpPr txBox="1"/>
      </xdr:nvSpPr>
      <xdr:spPr>
        <a:xfrm>
          <a:off x="6704965" y="16541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125730</xdr:rowOff>
    </xdr:from>
    <xdr:to xmlns:xdr="http://schemas.openxmlformats.org/drawingml/2006/spreadsheetDrawing">
      <xdr:col>55</xdr:col>
      <xdr:colOff>50800</xdr:colOff>
      <xdr:row>99</xdr:row>
      <xdr:rowOff>55880</xdr:rowOff>
    </xdr:to>
    <xdr:sp macro="" textlink="">
      <xdr:nvSpPr>
        <xdr:cNvPr id="480" name="楕円 479"/>
        <xdr:cNvSpPr/>
      </xdr:nvSpPr>
      <xdr:spPr>
        <a:xfrm>
          <a:off x="10426700" y="169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40640</xdr:rowOff>
    </xdr:from>
    <xdr:ext cx="534670" cy="252730"/>
    <xdr:sp macro="" textlink="">
      <xdr:nvSpPr>
        <xdr:cNvPr id="481" name="普通建設事業費 （ うち更新整備　）該当値テキスト"/>
        <xdr:cNvSpPr txBox="1"/>
      </xdr:nvSpPr>
      <xdr:spPr>
        <a:xfrm>
          <a:off x="10528300" y="168427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44450</xdr:rowOff>
    </xdr:from>
    <xdr:to xmlns:xdr="http://schemas.openxmlformats.org/drawingml/2006/spreadsheetDrawing">
      <xdr:col>50</xdr:col>
      <xdr:colOff>165100</xdr:colOff>
      <xdr:row>97</xdr:row>
      <xdr:rowOff>146050</xdr:rowOff>
    </xdr:to>
    <xdr:sp macro="" textlink="">
      <xdr:nvSpPr>
        <xdr:cNvPr id="482" name="楕円 481"/>
        <xdr:cNvSpPr/>
      </xdr:nvSpPr>
      <xdr:spPr>
        <a:xfrm>
          <a:off x="9588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162560</xdr:rowOff>
    </xdr:from>
    <xdr:ext cx="592455" cy="259080"/>
    <xdr:sp macro="" textlink="">
      <xdr:nvSpPr>
        <xdr:cNvPr id="483" name="テキスト ボックス 482"/>
        <xdr:cNvSpPr txBox="1"/>
      </xdr:nvSpPr>
      <xdr:spPr>
        <a:xfrm>
          <a:off x="9339580" y="164503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10160</xdr:rowOff>
    </xdr:from>
    <xdr:to xmlns:xdr="http://schemas.openxmlformats.org/drawingml/2006/spreadsheetDrawing">
      <xdr:col>46</xdr:col>
      <xdr:colOff>38100</xdr:colOff>
      <xdr:row>97</xdr:row>
      <xdr:rowOff>111760</xdr:rowOff>
    </xdr:to>
    <xdr:sp macro="" textlink="">
      <xdr:nvSpPr>
        <xdr:cNvPr id="484" name="楕円 483"/>
        <xdr:cNvSpPr/>
      </xdr:nvSpPr>
      <xdr:spPr>
        <a:xfrm>
          <a:off x="8699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128270</xdr:rowOff>
    </xdr:from>
    <xdr:ext cx="592455" cy="259080"/>
    <xdr:sp macro="" textlink="">
      <xdr:nvSpPr>
        <xdr:cNvPr id="485" name="テキスト ボックス 484"/>
        <xdr:cNvSpPr txBox="1"/>
      </xdr:nvSpPr>
      <xdr:spPr>
        <a:xfrm>
          <a:off x="8450580" y="164160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53975</xdr:rowOff>
    </xdr:from>
    <xdr:to xmlns:xdr="http://schemas.openxmlformats.org/drawingml/2006/spreadsheetDrawing">
      <xdr:col>41</xdr:col>
      <xdr:colOff>101600</xdr:colOff>
      <xdr:row>98</xdr:row>
      <xdr:rowOff>155575</xdr:rowOff>
    </xdr:to>
    <xdr:sp macro="" textlink="">
      <xdr:nvSpPr>
        <xdr:cNvPr id="486" name="楕円 485"/>
        <xdr:cNvSpPr/>
      </xdr:nvSpPr>
      <xdr:spPr>
        <a:xfrm>
          <a:off x="78105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146685</xdr:rowOff>
    </xdr:from>
    <xdr:ext cx="528320" cy="252730"/>
    <xdr:sp macro="" textlink="">
      <xdr:nvSpPr>
        <xdr:cNvPr id="487" name="テキスト ボックス 486"/>
        <xdr:cNvSpPr txBox="1"/>
      </xdr:nvSpPr>
      <xdr:spPr>
        <a:xfrm>
          <a:off x="7593965" y="16948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139065</xdr:rowOff>
    </xdr:from>
    <xdr:to xmlns:xdr="http://schemas.openxmlformats.org/drawingml/2006/spreadsheetDrawing">
      <xdr:col>36</xdr:col>
      <xdr:colOff>165100</xdr:colOff>
      <xdr:row>99</xdr:row>
      <xdr:rowOff>69215</xdr:rowOff>
    </xdr:to>
    <xdr:sp macro="" textlink="">
      <xdr:nvSpPr>
        <xdr:cNvPr id="488" name="楕円 487"/>
        <xdr:cNvSpPr/>
      </xdr:nvSpPr>
      <xdr:spPr>
        <a:xfrm>
          <a:off x="69215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60325</xdr:rowOff>
    </xdr:from>
    <xdr:ext cx="528320" cy="259080"/>
    <xdr:sp macro="" textlink="">
      <xdr:nvSpPr>
        <xdr:cNvPr id="489" name="テキスト ボックス 488"/>
        <xdr:cNvSpPr txBox="1"/>
      </xdr:nvSpPr>
      <xdr:spPr>
        <a:xfrm>
          <a:off x="6704965" y="170338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8" name="テキスト ボックス 497"/>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2570" cy="259080"/>
    <xdr:sp macro="" textlink="">
      <xdr:nvSpPr>
        <xdr:cNvPr id="501" name="テキスト ボックス 500"/>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503" name="テキスト ボックス 502"/>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507" name="テキスト ボックス 506"/>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280" cy="258445"/>
    <xdr:sp macro="" textlink="">
      <xdr:nvSpPr>
        <xdr:cNvPr id="509" name="テキスト ボックス 508"/>
        <xdr:cNvSpPr txBox="1"/>
      </xdr:nvSpPr>
      <xdr:spPr>
        <a:xfrm>
          <a:off x="11850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280" cy="259080"/>
    <xdr:sp macro="" textlink="">
      <xdr:nvSpPr>
        <xdr:cNvPr id="511" name="テキスト ボックス 510"/>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13" name="テキスト ボックス 512"/>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15240</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158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133350</xdr:rowOff>
    </xdr:from>
    <xdr:ext cx="598805" cy="252730"/>
    <xdr:sp macro="" textlink="">
      <xdr:nvSpPr>
        <xdr:cNvPr id="518" name="災害復旧事業費最大値テキスト"/>
        <xdr:cNvSpPr txBox="1"/>
      </xdr:nvSpPr>
      <xdr:spPr>
        <a:xfrm>
          <a:off x="16370300" y="49339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15240</xdr:rowOff>
    </xdr:from>
    <xdr:to xmlns:xdr="http://schemas.openxmlformats.org/drawingml/2006/spreadsheetDrawing">
      <xdr:col>86</xdr:col>
      <xdr:colOff>25400</xdr:colOff>
      <xdr:row>30</xdr:row>
      <xdr:rowOff>15240</xdr:rowOff>
    </xdr:to>
    <xdr:cxnSp macro="">
      <xdr:nvCxnSpPr>
        <xdr:cNvPr id="519" name="直線コネクタ 518"/>
        <xdr:cNvCxnSpPr/>
      </xdr:nvCxnSpPr>
      <xdr:spPr>
        <a:xfrm>
          <a:off x="16230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0" name="直線コネクタ 519"/>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115570</xdr:rowOff>
    </xdr:from>
    <xdr:ext cx="534670" cy="259080"/>
    <xdr:sp macro="" textlink="">
      <xdr:nvSpPr>
        <xdr:cNvPr id="521" name="災害復旧事業費平均値テキスト"/>
        <xdr:cNvSpPr txBox="1"/>
      </xdr:nvSpPr>
      <xdr:spPr>
        <a:xfrm>
          <a:off x="16370300" y="645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92710</xdr:rowOff>
    </xdr:from>
    <xdr:to xmlns:xdr="http://schemas.openxmlformats.org/drawingml/2006/spreadsheetDrawing">
      <xdr:col>85</xdr:col>
      <xdr:colOff>177800</xdr:colOff>
      <xdr:row>39</xdr:row>
      <xdr:rowOff>22860</xdr:rowOff>
    </xdr:to>
    <xdr:sp macro="" textlink="">
      <xdr:nvSpPr>
        <xdr:cNvPr id="522" name="フローチャート: 判断 521"/>
        <xdr:cNvSpPr/>
      </xdr:nvSpPr>
      <xdr:spPr>
        <a:xfrm>
          <a:off x="16268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3" name="直線コネクタ 522"/>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128905</xdr:rowOff>
    </xdr:from>
    <xdr:to xmlns:xdr="http://schemas.openxmlformats.org/drawingml/2006/spreadsheetDrawing">
      <xdr:col>81</xdr:col>
      <xdr:colOff>101600</xdr:colOff>
      <xdr:row>39</xdr:row>
      <xdr:rowOff>59055</xdr:rowOff>
    </xdr:to>
    <xdr:sp macro="" textlink="">
      <xdr:nvSpPr>
        <xdr:cNvPr id="524" name="フローチャート: 判断 523"/>
        <xdr:cNvSpPr/>
      </xdr:nvSpPr>
      <xdr:spPr>
        <a:xfrm>
          <a:off x="15430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75565</xdr:rowOff>
    </xdr:from>
    <xdr:ext cx="463550" cy="252730"/>
    <xdr:sp macro="" textlink="">
      <xdr:nvSpPr>
        <xdr:cNvPr id="525" name="テキスト ボックス 524"/>
        <xdr:cNvSpPr txBox="1"/>
      </xdr:nvSpPr>
      <xdr:spPr>
        <a:xfrm>
          <a:off x="15246350" y="64192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130810</xdr:rowOff>
    </xdr:from>
    <xdr:to xmlns:xdr="http://schemas.openxmlformats.org/drawingml/2006/spreadsheetDrawing">
      <xdr:col>76</xdr:col>
      <xdr:colOff>114300</xdr:colOff>
      <xdr:row>39</xdr:row>
      <xdr:rowOff>99060</xdr:rowOff>
    </xdr:to>
    <xdr:cxnSp macro="">
      <xdr:nvCxnSpPr>
        <xdr:cNvPr id="526" name="直線コネクタ 525"/>
        <xdr:cNvCxnSpPr/>
      </xdr:nvCxnSpPr>
      <xdr:spPr>
        <a:xfrm>
          <a:off x="13703300" y="664591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109855</xdr:rowOff>
    </xdr:from>
    <xdr:to xmlns:xdr="http://schemas.openxmlformats.org/drawingml/2006/spreadsheetDrawing">
      <xdr:col>76</xdr:col>
      <xdr:colOff>165100</xdr:colOff>
      <xdr:row>39</xdr:row>
      <xdr:rowOff>40640</xdr:rowOff>
    </xdr:to>
    <xdr:sp macro="" textlink="">
      <xdr:nvSpPr>
        <xdr:cNvPr id="527" name="フローチャート: 判断 526"/>
        <xdr:cNvSpPr/>
      </xdr:nvSpPr>
      <xdr:spPr>
        <a:xfrm>
          <a:off x="14541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56515</xdr:rowOff>
    </xdr:from>
    <xdr:ext cx="528320" cy="258445"/>
    <xdr:sp macro="" textlink="">
      <xdr:nvSpPr>
        <xdr:cNvPr id="528" name="テキスト ボックス 527"/>
        <xdr:cNvSpPr txBox="1"/>
      </xdr:nvSpPr>
      <xdr:spPr>
        <a:xfrm>
          <a:off x="14324965" y="64001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130810</xdr:rowOff>
    </xdr:from>
    <xdr:to xmlns:xdr="http://schemas.openxmlformats.org/drawingml/2006/spreadsheetDrawing">
      <xdr:col>71</xdr:col>
      <xdr:colOff>177800</xdr:colOff>
      <xdr:row>39</xdr:row>
      <xdr:rowOff>1905</xdr:rowOff>
    </xdr:to>
    <xdr:cxnSp macro="">
      <xdr:nvCxnSpPr>
        <xdr:cNvPr id="529" name="直線コネクタ 528"/>
        <xdr:cNvCxnSpPr/>
      </xdr:nvCxnSpPr>
      <xdr:spPr>
        <a:xfrm flipV="1">
          <a:off x="12814300" y="66459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76200</xdr:rowOff>
    </xdr:from>
    <xdr:to xmlns:xdr="http://schemas.openxmlformats.org/drawingml/2006/spreadsheetDrawing">
      <xdr:col>72</xdr:col>
      <xdr:colOff>38100</xdr:colOff>
      <xdr:row>39</xdr:row>
      <xdr:rowOff>6350</xdr:rowOff>
    </xdr:to>
    <xdr:sp macro="" textlink="">
      <xdr:nvSpPr>
        <xdr:cNvPr id="530" name="フローチャート: 判断 529"/>
        <xdr:cNvSpPr/>
      </xdr:nvSpPr>
      <xdr:spPr>
        <a:xfrm>
          <a:off x="1365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22860</xdr:rowOff>
    </xdr:from>
    <xdr:ext cx="528320" cy="259080"/>
    <xdr:sp macro="" textlink="">
      <xdr:nvSpPr>
        <xdr:cNvPr id="531" name="テキスト ボックス 530"/>
        <xdr:cNvSpPr txBox="1"/>
      </xdr:nvSpPr>
      <xdr:spPr>
        <a:xfrm>
          <a:off x="13435965" y="6366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81915</xdr:rowOff>
    </xdr:from>
    <xdr:to xmlns:xdr="http://schemas.openxmlformats.org/drawingml/2006/spreadsheetDrawing">
      <xdr:col>67</xdr:col>
      <xdr:colOff>101600</xdr:colOff>
      <xdr:row>39</xdr:row>
      <xdr:rowOff>12065</xdr:rowOff>
    </xdr:to>
    <xdr:sp macro="" textlink="">
      <xdr:nvSpPr>
        <xdr:cNvPr id="532" name="フローチャート: 判断 531"/>
        <xdr:cNvSpPr/>
      </xdr:nvSpPr>
      <xdr:spPr>
        <a:xfrm>
          <a:off x="12763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29210</xdr:rowOff>
    </xdr:from>
    <xdr:ext cx="528320" cy="252730"/>
    <xdr:sp macro="" textlink="">
      <xdr:nvSpPr>
        <xdr:cNvPr id="533" name="テキスト ボックス 532"/>
        <xdr:cNvSpPr txBox="1"/>
      </xdr:nvSpPr>
      <xdr:spPr>
        <a:xfrm>
          <a:off x="12546965" y="6372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9" name="楕円 538"/>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2730"/>
    <xdr:sp macro="" textlink="">
      <xdr:nvSpPr>
        <xdr:cNvPr id="540" name="災害復旧事業費該当値テキスト"/>
        <xdr:cNvSpPr txBox="1"/>
      </xdr:nvSpPr>
      <xdr:spPr>
        <a:xfrm>
          <a:off x="16370300" y="664972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1" name="楕円 540"/>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3205" cy="259080"/>
    <xdr:sp macro="" textlink="">
      <xdr:nvSpPr>
        <xdr:cNvPr id="542" name="テキスト ボックス 541"/>
        <xdr:cNvSpPr txBox="1"/>
      </xdr:nvSpPr>
      <xdr:spPr>
        <a:xfrm>
          <a:off x="15356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3" name="楕円 542"/>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3205" cy="259080"/>
    <xdr:sp macro="" textlink="">
      <xdr:nvSpPr>
        <xdr:cNvPr id="544" name="テキスト ボックス 543"/>
        <xdr:cNvSpPr txBox="1"/>
      </xdr:nvSpPr>
      <xdr:spPr>
        <a:xfrm>
          <a:off x="14467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80010</xdr:rowOff>
    </xdr:from>
    <xdr:to xmlns:xdr="http://schemas.openxmlformats.org/drawingml/2006/spreadsheetDrawing">
      <xdr:col>72</xdr:col>
      <xdr:colOff>38100</xdr:colOff>
      <xdr:row>39</xdr:row>
      <xdr:rowOff>10160</xdr:rowOff>
    </xdr:to>
    <xdr:sp macro="" textlink="">
      <xdr:nvSpPr>
        <xdr:cNvPr id="545" name="楕円 544"/>
        <xdr:cNvSpPr/>
      </xdr:nvSpPr>
      <xdr:spPr>
        <a:xfrm>
          <a:off x="13652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1270</xdr:rowOff>
    </xdr:from>
    <xdr:ext cx="528320" cy="259080"/>
    <xdr:sp macro="" textlink="">
      <xdr:nvSpPr>
        <xdr:cNvPr id="546" name="テキスト ボックス 545"/>
        <xdr:cNvSpPr txBox="1"/>
      </xdr:nvSpPr>
      <xdr:spPr>
        <a:xfrm>
          <a:off x="13435965" y="66878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122555</xdr:rowOff>
    </xdr:from>
    <xdr:to xmlns:xdr="http://schemas.openxmlformats.org/drawingml/2006/spreadsheetDrawing">
      <xdr:col>67</xdr:col>
      <xdr:colOff>101600</xdr:colOff>
      <xdr:row>39</xdr:row>
      <xdr:rowOff>52705</xdr:rowOff>
    </xdr:to>
    <xdr:sp macro="" textlink="">
      <xdr:nvSpPr>
        <xdr:cNvPr id="547" name="楕円 546"/>
        <xdr:cNvSpPr/>
      </xdr:nvSpPr>
      <xdr:spPr>
        <a:xfrm>
          <a:off x="12763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43815</xdr:rowOff>
    </xdr:from>
    <xdr:ext cx="463550" cy="252730"/>
    <xdr:sp macro="" textlink="">
      <xdr:nvSpPr>
        <xdr:cNvPr id="548" name="テキスト ボックス 547"/>
        <xdr:cNvSpPr txBox="1"/>
      </xdr:nvSpPr>
      <xdr:spPr>
        <a:xfrm>
          <a:off x="12579350" y="67303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7" name="テキスト ボックス 556"/>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60" name="テキスト ボックス 559"/>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62" name="テキスト ボックス 561"/>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74" name="テキスト ボックス 573"/>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77" name="テキスト ボックス 576"/>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80" name="テキスト ボックス 579"/>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82" name="テキスト ボックス 581"/>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91" name="テキスト ボックス 590"/>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593" name="テキスト ボックス 592"/>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595" name="テキスト ボックス 594"/>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597" name="テキスト ボックス 596"/>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06" name="テキスト ボックス 605"/>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09" name="テキスト ボックス 608"/>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9280" cy="259080"/>
    <xdr:sp macro="" textlink="">
      <xdr:nvSpPr>
        <xdr:cNvPr id="611" name="テキスト ボックス 610"/>
        <xdr:cNvSpPr txBox="1"/>
      </xdr:nvSpPr>
      <xdr:spPr>
        <a:xfrm>
          <a:off x="11850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280" cy="252730"/>
    <xdr:sp macro="" textlink="">
      <xdr:nvSpPr>
        <xdr:cNvPr id="613" name="テキスト ボックス 612"/>
        <xdr:cNvSpPr txBox="1"/>
      </xdr:nvSpPr>
      <xdr:spPr>
        <a:xfrm>
          <a:off x="11850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9280" cy="259080"/>
    <xdr:sp macro="" textlink="">
      <xdr:nvSpPr>
        <xdr:cNvPr id="615" name="テキスト ボックス 614"/>
        <xdr:cNvSpPr txBox="1"/>
      </xdr:nvSpPr>
      <xdr:spPr>
        <a:xfrm>
          <a:off x="11850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9280" cy="259080"/>
    <xdr:sp macro="" textlink="">
      <xdr:nvSpPr>
        <xdr:cNvPr id="617" name="テキスト ボックス 616"/>
        <xdr:cNvSpPr txBox="1"/>
      </xdr:nvSpPr>
      <xdr:spPr>
        <a:xfrm>
          <a:off x="11850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19" name="テキスト ボックス 618"/>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91440</xdr:rowOff>
    </xdr:from>
    <xdr:to xmlns:xdr="http://schemas.openxmlformats.org/drawingml/2006/spreadsheetDrawing">
      <xdr:col>85</xdr:col>
      <xdr:colOff>126365</xdr:colOff>
      <xdr:row>79</xdr:row>
      <xdr:rowOff>24130</xdr:rowOff>
    </xdr:to>
    <xdr:cxnSp macro="">
      <xdr:nvCxnSpPr>
        <xdr:cNvPr id="621" name="直線コネクタ 620"/>
        <xdr:cNvCxnSpPr/>
      </xdr:nvCxnSpPr>
      <xdr:spPr>
        <a:xfrm flipV="1">
          <a:off x="16317595" y="12092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27940</xdr:rowOff>
    </xdr:from>
    <xdr:ext cx="469900" cy="259080"/>
    <xdr:sp macro="" textlink="">
      <xdr:nvSpPr>
        <xdr:cNvPr id="622" name="公債費最小値テキスト"/>
        <xdr:cNvSpPr txBox="1"/>
      </xdr:nvSpPr>
      <xdr:spPr>
        <a:xfrm>
          <a:off x="16370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24130</xdr:rowOff>
    </xdr:from>
    <xdr:to xmlns:xdr="http://schemas.openxmlformats.org/drawingml/2006/spreadsheetDrawing">
      <xdr:col>86</xdr:col>
      <xdr:colOff>25400</xdr:colOff>
      <xdr:row>79</xdr:row>
      <xdr:rowOff>24130</xdr:rowOff>
    </xdr:to>
    <xdr:cxnSp macro="">
      <xdr:nvCxnSpPr>
        <xdr:cNvPr id="623" name="直線コネクタ 622"/>
        <xdr:cNvCxnSpPr/>
      </xdr:nvCxnSpPr>
      <xdr:spPr>
        <a:xfrm>
          <a:off x="16230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38100</xdr:rowOff>
    </xdr:from>
    <xdr:ext cx="598805" cy="259080"/>
    <xdr:sp macro="" textlink="">
      <xdr:nvSpPr>
        <xdr:cNvPr id="624" name="公債費最大値テキスト"/>
        <xdr:cNvSpPr txBox="1"/>
      </xdr:nvSpPr>
      <xdr:spPr>
        <a:xfrm>
          <a:off x="16370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91440</xdr:rowOff>
    </xdr:from>
    <xdr:to xmlns:xdr="http://schemas.openxmlformats.org/drawingml/2006/spreadsheetDrawing">
      <xdr:col>86</xdr:col>
      <xdr:colOff>25400</xdr:colOff>
      <xdr:row>70</xdr:row>
      <xdr:rowOff>91440</xdr:rowOff>
    </xdr:to>
    <xdr:cxnSp macro="">
      <xdr:nvCxnSpPr>
        <xdr:cNvPr id="625" name="直線コネクタ 624"/>
        <xdr:cNvCxnSpPr/>
      </xdr:nvCxnSpPr>
      <xdr:spPr>
        <a:xfrm>
          <a:off x="16230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49530</xdr:rowOff>
    </xdr:from>
    <xdr:to xmlns:xdr="http://schemas.openxmlformats.org/drawingml/2006/spreadsheetDrawing">
      <xdr:col>85</xdr:col>
      <xdr:colOff>127000</xdr:colOff>
      <xdr:row>78</xdr:row>
      <xdr:rowOff>69215</xdr:rowOff>
    </xdr:to>
    <xdr:cxnSp macro="">
      <xdr:nvCxnSpPr>
        <xdr:cNvPr id="626" name="直線コネクタ 625"/>
        <xdr:cNvCxnSpPr/>
      </xdr:nvCxnSpPr>
      <xdr:spPr>
        <a:xfrm flipV="1">
          <a:off x="15481300" y="134226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34670" cy="252730"/>
    <xdr:sp macro="" textlink="">
      <xdr:nvSpPr>
        <xdr:cNvPr id="627" name="公債費平均値テキスト"/>
        <xdr:cNvSpPr txBox="1"/>
      </xdr:nvSpPr>
      <xdr:spPr>
        <a:xfrm>
          <a:off x="16370300" y="1304925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28" name="フローチャート: 判断 627"/>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69215</xdr:rowOff>
    </xdr:from>
    <xdr:to xmlns:xdr="http://schemas.openxmlformats.org/drawingml/2006/spreadsheetDrawing">
      <xdr:col>81</xdr:col>
      <xdr:colOff>50800</xdr:colOff>
      <xdr:row>78</xdr:row>
      <xdr:rowOff>73660</xdr:rowOff>
    </xdr:to>
    <xdr:cxnSp macro="">
      <xdr:nvCxnSpPr>
        <xdr:cNvPr id="629" name="直線コネクタ 628"/>
        <xdr:cNvCxnSpPr/>
      </xdr:nvCxnSpPr>
      <xdr:spPr>
        <a:xfrm flipV="1">
          <a:off x="14592300" y="13442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4445</xdr:rowOff>
    </xdr:from>
    <xdr:to xmlns:xdr="http://schemas.openxmlformats.org/drawingml/2006/spreadsheetDrawing">
      <xdr:col>81</xdr:col>
      <xdr:colOff>101600</xdr:colOff>
      <xdr:row>77</xdr:row>
      <xdr:rowOff>106045</xdr:rowOff>
    </xdr:to>
    <xdr:sp macro="" textlink="">
      <xdr:nvSpPr>
        <xdr:cNvPr id="630" name="フローチャート: 判断 629"/>
        <xdr:cNvSpPr/>
      </xdr:nvSpPr>
      <xdr:spPr>
        <a:xfrm>
          <a:off x="15430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122555</xdr:rowOff>
    </xdr:from>
    <xdr:ext cx="528320" cy="252730"/>
    <xdr:sp macro="" textlink="">
      <xdr:nvSpPr>
        <xdr:cNvPr id="631" name="テキスト ボックス 630"/>
        <xdr:cNvSpPr txBox="1"/>
      </xdr:nvSpPr>
      <xdr:spPr>
        <a:xfrm>
          <a:off x="15213965" y="129813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73025</xdr:rowOff>
    </xdr:from>
    <xdr:to xmlns:xdr="http://schemas.openxmlformats.org/drawingml/2006/spreadsheetDrawing">
      <xdr:col>76</xdr:col>
      <xdr:colOff>114300</xdr:colOff>
      <xdr:row>78</xdr:row>
      <xdr:rowOff>73660</xdr:rowOff>
    </xdr:to>
    <xdr:cxnSp macro="">
      <xdr:nvCxnSpPr>
        <xdr:cNvPr id="632" name="直線コネクタ 631"/>
        <xdr:cNvCxnSpPr/>
      </xdr:nvCxnSpPr>
      <xdr:spPr>
        <a:xfrm>
          <a:off x="13703300" y="13446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16510</xdr:rowOff>
    </xdr:from>
    <xdr:to xmlns:xdr="http://schemas.openxmlformats.org/drawingml/2006/spreadsheetDrawing">
      <xdr:col>76</xdr:col>
      <xdr:colOff>165100</xdr:colOff>
      <xdr:row>77</xdr:row>
      <xdr:rowOff>118110</xdr:rowOff>
    </xdr:to>
    <xdr:sp macro="" textlink="">
      <xdr:nvSpPr>
        <xdr:cNvPr id="633" name="フローチャート: 判断 632"/>
        <xdr:cNvSpPr/>
      </xdr:nvSpPr>
      <xdr:spPr>
        <a:xfrm>
          <a:off x="14541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134620</xdr:rowOff>
    </xdr:from>
    <xdr:ext cx="528320" cy="252730"/>
    <xdr:sp macro="" textlink="">
      <xdr:nvSpPr>
        <xdr:cNvPr id="634" name="テキスト ボックス 633"/>
        <xdr:cNvSpPr txBox="1"/>
      </xdr:nvSpPr>
      <xdr:spPr>
        <a:xfrm>
          <a:off x="14324965" y="12993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73025</xdr:rowOff>
    </xdr:from>
    <xdr:to xmlns:xdr="http://schemas.openxmlformats.org/drawingml/2006/spreadsheetDrawing">
      <xdr:col>71</xdr:col>
      <xdr:colOff>177800</xdr:colOff>
      <xdr:row>78</xdr:row>
      <xdr:rowOff>81280</xdr:rowOff>
    </xdr:to>
    <xdr:cxnSp macro="">
      <xdr:nvCxnSpPr>
        <xdr:cNvPr id="635" name="直線コネクタ 634"/>
        <xdr:cNvCxnSpPr/>
      </xdr:nvCxnSpPr>
      <xdr:spPr>
        <a:xfrm flipV="1">
          <a:off x="12814300" y="134461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59690</xdr:rowOff>
    </xdr:from>
    <xdr:to xmlns:xdr="http://schemas.openxmlformats.org/drawingml/2006/spreadsheetDrawing">
      <xdr:col>72</xdr:col>
      <xdr:colOff>38100</xdr:colOff>
      <xdr:row>77</xdr:row>
      <xdr:rowOff>161290</xdr:rowOff>
    </xdr:to>
    <xdr:sp macro="" textlink="">
      <xdr:nvSpPr>
        <xdr:cNvPr id="636" name="フローチャート: 判断 635"/>
        <xdr:cNvSpPr/>
      </xdr:nvSpPr>
      <xdr:spPr>
        <a:xfrm>
          <a:off x="13652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6350</xdr:rowOff>
    </xdr:from>
    <xdr:ext cx="528320" cy="252730"/>
    <xdr:sp macro="" textlink="">
      <xdr:nvSpPr>
        <xdr:cNvPr id="637" name="テキスト ボックス 636"/>
        <xdr:cNvSpPr txBox="1"/>
      </xdr:nvSpPr>
      <xdr:spPr>
        <a:xfrm>
          <a:off x="13435965" y="13036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165100</xdr:rowOff>
    </xdr:to>
    <xdr:sp macro="" textlink="">
      <xdr:nvSpPr>
        <xdr:cNvPr id="638" name="フローチャート: 判断 637"/>
        <xdr:cNvSpPr/>
      </xdr:nvSpPr>
      <xdr:spPr>
        <a:xfrm>
          <a:off x="12763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10160</xdr:rowOff>
    </xdr:from>
    <xdr:ext cx="528320" cy="259080"/>
    <xdr:sp macro="" textlink="">
      <xdr:nvSpPr>
        <xdr:cNvPr id="639" name="テキスト ボックス 638"/>
        <xdr:cNvSpPr txBox="1"/>
      </xdr:nvSpPr>
      <xdr:spPr>
        <a:xfrm>
          <a:off x="12546965" y="13040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5" name="楕円 644"/>
        <xdr:cNvSpPr/>
      </xdr:nvSpPr>
      <xdr:spPr>
        <a:xfrm>
          <a:off x="16268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148590</xdr:rowOff>
    </xdr:from>
    <xdr:ext cx="534670" cy="259080"/>
    <xdr:sp macro="" textlink="">
      <xdr:nvSpPr>
        <xdr:cNvPr id="646" name="公債費該当値テキスト"/>
        <xdr:cNvSpPr txBox="1"/>
      </xdr:nvSpPr>
      <xdr:spPr>
        <a:xfrm>
          <a:off x="16370300" y="13350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18415</xdr:rowOff>
    </xdr:from>
    <xdr:to xmlns:xdr="http://schemas.openxmlformats.org/drawingml/2006/spreadsheetDrawing">
      <xdr:col>81</xdr:col>
      <xdr:colOff>101600</xdr:colOff>
      <xdr:row>78</xdr:row>
      <xdr:rowOff>120650</xdr:rowOff>
    </xdr:to>
    <xdr:sp macro="" textlink="">
      <xdr:nvSpPr>
        <xdr:cNvPr id="647" name="楕円 646"/>
        <xdr:cNvSpPr/>
      </xdr:nvSpPr>
      <xdr:spPr>
        <a:xfrm>
          <a:off x="15430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111125</xdr:rowOff>
    </xdr:from>
    <xdr:ext cx="528320" cy="252730"/>
    <xdr:sp macro="" textlink="">
      <xdr:nvSpPr>
        <xdr:cNvPr id="648" name="テキスト ボックス 647"/>
        <xdr:cNvSpPr txBox="1"/>
      </xdr:nvSpPr>
      <xdr:spPr>
        <a:xfrm>
          <a:off x="15213965" y="134842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22860</xdr:rowOff>
    </xdr:from>
    <xdr:to xmlns:xdr="http://schemas.openxmlformats.org/drawingml/2006/spreadsheetDrawing">
      <xdr:col>76</xdr:col>
      <xdr:colOff>165100</xdr:colOff>
      <xdr:row>78</xdr:row>
      <xdr:rowOff>124460</xdr:rowOff>
    </xdr:to>
    <xdr:sp macro="" textlink="">
      <xdr:nvSpPr>
        <xdr:cNvPr id="649" name="楕円 648"/>
        <xdr:cNvSpPr/>
      </xdr:nvSpPr>
      <xdr:spPr>
        <a:xfrm>
          <a:off x="14541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115570</xdr:rowOff>
    </xdr:from>
    <xdr:ext cx="528320" cy="259080"/>
    <xdr:sp macro="" textlink="">
      <xdr:nvSpPr>
        <xdr:cNvPr id="650" name="テキスト ボックス 649"/>
        <xdr:cNvSpPr txBox="1"/>
      </xdr:nvSpPr>
      <xdr:spPr>
        <a:xfrm>
          <a:off x="14324965" y="13488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22225</xdr:rowOff>
    </xdr:from>
    <xdr:to xmlns:xdr="http://schemas.openxmlformats.org/drawingml/2006/spreadsheetDrawing">
      <xdr:col>72</xdr:col>
      <xdr:colOff>38100</xdr:colOff>
      <xdr:row>78</xdr:row>
      <xdr:rowOff>123825</xdr:rowOff>
    </xdr:to>
    <xdr:sp macro="" textlink="">
      <xdr:nvSpPr>
        <xdr:cNvPr id="651" name="楕円 650"/>
        <xdr:cNvSpPr/>
      </xdr:nvSpPr>
      <xdr:spPr>
        <a:xfrm>
          <a:off x="13652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114935</xdr:rowOff>
    </xdr:from>
    <xdr:ext cx="528320" cy="259080"/>
    <xdr:sp macro="" textlink="">
      <xdr:nvSpPr>
        <xdr:cNvPr id="652" name="テキスト ボックス 651"/>
        <xdr:cNvSpPr txBox="1"/>
      </xdr:nvSpPr>
      <xdr:spPr>
        <a:xfrm>
          <a:off x="13435965" y="134880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30480</xdr:rowOff>
    </xdr:from>
    <xdr:to xmlns:xdr="http://schemas.openxmlformats.org/drawingml/2006/spreadsheetDrawing">
      <xdr:col>67</xdr:col>
      <xdr:colOff>101600</xdr:colOff>
      <xdr:row>78</xdr:row>
      <xdr:rowOff>132080</xdr:rowOff>
    </xdr:to>
    <xdr:sp macro="" textlink="">
      <xdr:nvSpPr>
        <xdr:cNvPr id="653" name="楕円 652"/>
        <xdr:cNvSpPr/>
      </xdr:nvSpPr>
      <xdr:spPr>
        <a:xfrm>
          <a:off x="12763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123190</xdr:rowOff>
    </xdr:from>
    <xdr:ext cx="528320" cy="252730"/>
    <xdr:sp macro="" textlink="">
      <xdr:nvSpPr>
        <xdr:cNvPr id="654" name="テキスト ボックス 653"/>
        <xdr:cNvSpPr txBox="1"/>
      </xdr:nvSpPr>
      <xdr:spPr>
        <a:xfrm>
          <a:off x="12546965" y="13496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3" name="テキスト ボックス 662"/>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2570" cy="252730"/>
    <xdr:sp macro="" textlink="">
      <xdr:nvSpPr>
        <xdr:cNvPr id="666" name="テキスト ボックス 665"/>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280" cy="252730"/>
    <xdr:sp macro="" textlink="">
      <xdr:nvSpPr>
        <xdr:cNvPr id="668" name="テキスト ボックス 667"/>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280" cy="252730"/>
    <xdr:sp macro="" textlink="">
      <xdr:nvSpPr>
        <xdr:cNvPr id="670" name="テキスト ボックス 669"/>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280" cy="252730"/>
    <xdr:sp macro="" textlink="">
      <xdr:nvSpPr>
        <xdr:cNvPr id="672" name="テキスト ボックス 671"/>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74" name="テキスト ボックス 673"/>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56515</xdr:rowOff>
    </xdr:from>
    <xdr:to xmlns:xdr="http://schemas.openxmlformats.org/drawingml/2006/spreadsheetDrawing">
      <xdr:col>85</xdr:col>
      <xdr:colOff>126365</xdr:colOff>
      <xdr:row>98</xdr:row>
      <xdr:rowOff>132715</xdr:rowOff>
    </xdr:to>
    <xdr:cxnSp macro="">
      <xdr:nvCxnSpPr>
        <xdr:cNvPr id="676" name="直線コネクタ 675"/>
        <xdr:cNvCxnSpPr/>
      </xdr:nvCxnSpPr>
      <xdr:spPr>
        <a:xfrm flipV="1">
          <a:off x="16317595" y="1565846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137160</xdr:rowOff>
    </xdr:from>
    <xdr:ext cx="469900" cy="259080"/>
    <xdr:sp macro="" textlink="">
      <xdr:nvSpPr>
        <xdr:cNvPr id="677" name="積立金最小値テキスト"/>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132715</xdr:rowOff>
    </xdr:from>
    <xdr:to xmlns:xdr="http://schemas.openxmlformats.org/drawingml/2006/spreadsheetDrawing">
      <xdr:col>86</xdr:col>
      <xdr:colOff>25400</xdr:colOff>
      <xdr:row>98</xdr:row>
      <xdr:rowOff>132715</xdr:rowOff>
    </xdr:to>
    <xdr:cxnSp macro="">
      <xdr:nvCxnSpPr>
        <xdr:cNvPr id="678" name="直線コネクタ 677"/>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3175</xdr:rowOff>
    </xdr:from>
    <xdr:ext cx="598805" cy="259080"/>
    <xdr:sp macro="" textlink="">
      <xdr:nvSpPr>
        <xdr:cNvPr id="679" name="積立金最大値テキスト"/>
        <xdr:cNvSpPr txBox="1"/>
      </xdr:nvSpPr>
      <xdr:spPr>
        <a:xfrm>
          <a:off x="16370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56515</xdr:rowOff>
    </xdr:from>
    <xdr:to xmlns:xdr="http://schemas.openxmlformats.org/drawingml/2006/spreadsheetDrawing">
      <xdr:col>86</xdr:col>
      <xdr:colOff>25400</xdr:colOff>
      <xdr:row>91</xdr:row>
      <xdr:rowOff>56515</xdr:rowOff>
    </xdr:to>
    <xdr:cxnSp macro="">
      <xdr:nvCxnSpPr>
        <xdr:cNvPr id="680" name="直線コネクタ 679"/>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73025</xdr:rowOff>
    </xdr:from>
    <xdr:to xmlns:xdr="http://schemas.openxmlformats.org/drawingml/2006/spreadsheetDrawing">
      <xdr:col>85</xdr:col>
      <xdr:colOff>127000</xdr:colOff>
      <xdr:row>98</xdr:row>
      <xdr:rowOff>109855</xdr:rowOff>
    </xdr:to>
    <xdr:cxnSp macro="">
      <xdr:nvCxnSpPr>
        <xdr:cNvPr id="681" name="直線コネクタ 680"/>
        <xdr:cNvCxnSpPr/>
      </xdr:nvCxnSpPr>
      <xdr:spPr>
        <a:xfrm>
          <a:off x="15481300" y="1687512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112395</xdr:rowOff>
    </xdr:from>
    <xdr:ext cx="534670" cy="252730"/>
    <xdr:sp macro="" textlink="">
      <xdr:nvSpPr>
        <xdr:cNvPr id="682" name="積立金平均値テキスト"/>
        <xdr:cNvSpPr txBox="1"/>
      </xdr:nvSpPr>
      <xdr:spPr>
        <a:xfrm>
          <a:off x="16370300" y="165715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89535</xdr:rowOff>
    </xdr:from>
    <xdr:to xmlns:xdr="http://schemas.openxmlformats.org/drawingml/2006/spreadsheetDrawing">
      <xdr:col>85</xdr:col>
      <xdr:colOff>177800</xdr:colOff>
      <xdr:row>98</xdr:row>
      <xdr:rowOff>19685</xdr:rowOff>
    </xdr:to>
    <xdr:sp macro="" textlink="">
      <xdr:nvSpPr>
        <xdr:cNvPr id="683" name="フローチャート: 判断 682"/>
        <xdr:cNvSpPr/>
      </xdr:nvSpPr>
      <xdr:spPr>
        <a:xfrm>
          <a:off x="162687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43815</xdr:rowOff>
    </xdr:from>
    <xdr:to xmlns:xdr="http://schemas.openxmlformats.org/drawingml/2006/spreadsheetDrawing">
      <xdr:col>81</xdr:col>
      <xdr:colOff>50800</xdr:colOff>
      <xdr:row>98</xdr:row>
      <xdr:rowOff>73025</xdr:rowOff>
    </xdr:to>
    <xdr:cxnSp macro="">
      <xdr:nvCxnSpPr>
        <xdr:cNvPr id="684" name="直線コネクタ 683"/>
        <xdr:cNvCxnSpPr/>
      </xdr:nvCxnSpPr>
      <xdr:spPr>
        <a:xfrm>
          <a:off x="14592300" y="168459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90805</xdr:rowOff>
    </xdr:from>
    <xdr:to xmlns:xdr="http://schemas.openxmlformats.org/drawingml/2006/spreadsheetDrawing">
      <xdr:col>81</xdr:col>
      <xdr:colOff>101600</xdr:colOff>
      <xdr:row>98</xdr:row>
      <xdr:rowOff>20955</xdr:rowOff>
    </xdr:to>
    <xdr:sp macro="" textlink="">
      <xdr:nvSpPr>
        <xdr:cNvPr id="685" name="フローチャート: 判断 684"/>
        <xdr:cNvSpPr/>
      </xdr:nvSpPr>
      <xdr:spPr>
        <a:xfrm>
          <a:off x="1543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37465</xdr:rowOff>
    </xdr:from>
    <xdr:ext cx="528320" cy="259080"/>
    <xdr:sp macro="" textlink="">
      <xdr:nvSpPr>
        <xdr:cNvPr id="686" name="テキスト ボックス 685"/>
        <xdr:cNvSpPr txBox="1"/>
      </xdr:nvSpPr>
      <xdr:spPr>
        <a:xfrm>
          <a:off x="15213965" y="16496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43815</xdr:rowOff>
    </xdr:from>
    <xdr:to xmlns:xdr="http://schemas.openxmlformats.org/drawingml/2006/spreadsheetDrawing">
      <xdr:col>76</xdr:col>
      <xdr:colOff>114300</xdr:colOff>
      <xdr:row>98</xdr:row>
      <xdr:rowOff>102235</xdr:rowOff>
    </xdr:to>
    <xdr:cxnSp macro="">
      <xdr:nvCxnSpPr>
        <xdr:cNvPr id="687" name="直線コネクタ 686"/>
        <xdr:cNvCxnSpPr/>
      </xdr:nvCxnSpPr>
      <xdr:spPr>
        <a:xfrm flipV="1">
          <a:off x="13703300" y="1684591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77470</xdr:rowOff>
    </xdr:from>
    <xdr:to xmlns:xdr="http://schemas.openxmlformats.org/drawingml/2006/spreadsheetDrawing">
      <xdr:col>76</xdr:col>
      <xdr:colOff>165100</xdr:colOff>
      <xdr:row>98</xdr:row>
      <xdr:rowOff>7620</xdr:rowOff>
    </xdr:to>
    <xdr:sp macro="" textlink="">
      <xdr:nvSpPr>
        <xdr:cNvPr id="688" name="フローチャート: 判断 687"/>
        <xdr:cNvSpPr/>
      </xdr:nvSpPr>
      <xdr:spPr>
        <a:xfrm>
          <a:off x="14541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24130</xdr:rowOff>
    </xdr:from>
    <xdr:ext cx="528320" cy="259080"/>
    <xdr:sp macro="" textlink="">
      <xdr:nvSpPr>
        <xdr:cNvPr id="689" name="テキスト ボックス 688"/>
        <xdr:cNvSpPr txBox="1"/>
      </xdr:nvSpPr>
      <xdr:spPr>
        <a:xfrm>
          <a:off x="14324965" y="16483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102235</xdr:rowOff>
    </xdr:from>
    <xdr:to xmlns:xdr="http://schemas.openxmlformats.org/drawingml/2006/spreadsheetDrawing">
      <xdr:col>71</xdr:col>
      <xdr:colOff>177800</xdr:colOff>
      <xdr:row>98</xdr:row>
      <xdr:rowOff>121285</xdr:rowOff>
    </xdr:to>
    <xdr:cxnSp macro="">
      <xdr:nvCxnSpPr>
        <xdr:cNvPr id="690" name="直線コネクタ 689"/>
        <xdr:cNvCxnSpPr/>
      </xdr:nvCxnSpPr>
      <xdr:spPr>
        <a:xfrm flipV="1">
          <a:off x="12814300" y="169043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142240</xdr:rowOff>
    </xdr:from>
    <xdr:to xmlns:xdr="http://schemas.openxmlformats.org/drawingml/2006/spreadsheetDrawing">
      <xdr:col>72</xdr:col>
      <xdr:colOff>38100</xdr:colOff>
      <xdr:row>98</xdr:row>
      <xdr:rowOff>72390</xdr:rowOff>
    </xdr:to>
    <xdr:sp macro="" textlink="">
      <xdr:nvSpPr>
        <xdr:cNvPr id="691" name="フローチャート: 判断 690"/>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88900</xdr:rowOff>
    </xdr:from>
    <xdr:ext cx="528320" cy="252730"/>
    <xdr:sp macro="" textlink="">
      <xdr:nvSpPr>
        <xdr:cNvPr id="692" name="テキスト ボックス 691"/>
        <xdr:cNvSpPr txBox="1"/>
      </xdr:nvSpPr>
      <xdr:spPr>
        <a:xfrm>
          <a:off x="13435965" y="165481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147955</xdr:rowOff>
    </xdr:from>
    <xdr:to xmlns:xdr="http://schemas.openxmlformats.org/drawingml/2006/spreadsheetDrawing">
      <xdr:col>67</xdr:col>
      <xdr:colOff>101600</xdr:colOff>
      <xdr:row>98</xdr:row>
      <xdr:rowOff>78105</xdr:rowOff>
    </xdr:to>
    <xdr:sp macro="" textlink="">
      <xdr:nvSpPr>
        <xdr:cNvPr id="693" name="フローチャート: 判断 692"/>
        <xdr:cNvSpPr/>
      </xdr:nvSpPr>
      <xdr:spPr>
        <a:xfrm>
          <a:off x="12763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94615</xdr:rowOff>
    </xdr:from>
    <xdr:ext cx="528320" cy="259080"/>
    <xdr:sp macro="" textlink="">
      <xdr:nvSpPr>
        <xdr:cNvPr id="694" name="テキスト ボックス 693"/>
        <xdr:cNvSpPr txBox="1"/>
      </xdr:nvSpPr>
      <xdr:spPr>
        <a:xfrm>
          <a:off x="12546965" y="16553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59055</xdr:rowOff>
    </xdr:from>
    <xdr:to xmlns:xdr="http://schemas.openxmlformats.org/drawingml/2006/spreadsheetDrawing">
      <xdr:col>85</xdr:col>
      <xdr:colOff>177800</xdr:colOff>
      <xdr:row>98</xdr:row>
      <xdr:rowOff>160655</xdr:rowOff>
    </xdr:to>
    <xdr:sp macro="" textlink="">
      <xdr:nvSpPr>
        <xdr:cNvPr id="700" name="楕円 699"/>
        <xdr:cNvSpPr/>
      </xdr:nvSpPr>
      <xdr:spPr>
        <a:xfrm>
          <a:off x="162687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145415</xdr:rowOff>
    </xdr:from>
    <xdr:ext cx="534670" cy="252730"/>
    <xdr:sp macro="" textlink="">
      <xdr:nvSpPr>
        <xdr:cNvPr id="701" name="積立金該当値テキスト"/>
        <xdr:cNvSpPr txBox="1"/>
      </xdr:nvSpPr>
      <xdr:spPr>
        <a:xfrm>
          <a:off x="16370300" y="167760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22225</xdr:rowOff>
    </xdr:from>
    <xdr:to xmlns:xdr="http://schemas.openxmlformats.org/drawingml/2006/spreadsheetDrawing">
      <xdr:col>81</xdr:col>
      <xdr:colOff>101600</xdr:colOff>
      <xdr:row>98</xdr:row>
      <xdr:rowOff>123825</xdr:rowOff>
    </xdr:to>
    <xdr:sp macro="" textlink="">
      <xdr:nvSpPr>
        <xdr:cNvPr id="702" name="楕円 701"/>
        <xdr:cNvSpPr/>
      </xdr:nvSpPr>
      <xdr:spPr>
        <a:xfrm>
          <a:off x="15430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114935</xdr:rowOff>
    </xdr:from>
    <xdr:ext cx="528320" cy="259080"/>
    <xdr:sp macro="" textlink="">
      <xdr:nvSpPr>
        <xdr:cNvPr id="703" name="テキスト ボックス 702"/>
        <xdr:cNvSpPr txBox="1"/>
      </xdr:nvSpPr>
      <xdr:spPr>
        <a:xfrm>
          <a:off x="15213965" y="169170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164465</xdr:rowOff>
    </xdr:from>
    <xdr:to xmlns:xdr="http://schemas.openxmlformats.org/drawingml/2006/spreadsheetDrawing">
      <xdr:col>76</xdr:col>
      <xdr:colOff>165100</xdr:colOff>
      <xdr:row>98</xdr:row>
      <xdr:rowOff>94615</xdr:rowOff>
    </xdr:to>
    <xdr:sp macro="" textlink="">
      <xdr:nvSpPr>
        <xdr:cNvPr id="704" name="楕円 703"/>
        <xdr:cNvSpPr/>
      </xdr:nvSpPr>
      <xdr:spPr>
        <a:xfrm>
          <a:off x="14541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86360</xdr:rowOff>
    </xdr:from>
    <xdr:ext cx="528320" cy="252730"/>
    <xdr:sp macro="" textlink="">
      <xdr:nvSpPr>
        <xdr:cNvPr id="705" name="テキスト ボックス 704"/>
        <xdr:cNvSpPr txBox="1"/>
      </xdr:nvSpPr>
      <xdr:spPr>
        <a:xfrm>
          <a:off x="14324965" y="168884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52070</xdr:rowOff>
    </xdr:from>
    <xdr:to xmlns:xdr="http://schemas.openxmlformats.org/drawingml/2006/spreadsheetDrawing">
      <xdr:col>72</xdr:col>
      <xdr:colOff>38100</xdr:colOff>
      <xdr:row>98</xdr:row>
      <xdr:rowOff>153035</xdr:rowOff>
    </xdr:to>
    <xdr:sp macro="" textlink="">
      <xdr:nvSpPr>
        <xdr:cNvPr id="706" name="楕円 705"/>
        <xdr:cNvSpPr/>
      </xdr:nvSpPr>
      <xdr:spPr>
        <a:xfrm>
          <a:off x="13652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144145</xdr:rowOff>
    </xdr:from>
    <xdr:ext cx="528320" cy="252730"/>
    <xdr:sp macro="" textlink="">
      <xdr:nvSpPr>
        <xdr:cNvPr id="707" name="テキスト ボックス 706"/>
        <xdr:cNvSpPr txBox="1"/>
      </xdr:nvSpPr>
      <xdr:spPr>
        <a:xfrm>
          <a:off x="13435965" y="169462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70485</xdr:rowOff>
    </xdr:from>
    <xdr:to xmlns:xdr="http://schemas.openxmlformats.org/drawingml/2006/spreadsheetDrawing">
      <xdr:col>67</xdr:col>
      <xdr:colOff>101600</xdr:colOff>
      <xdr:row>99</xdr:row>
      <xdr:rowOff>635</xdr:rowOff>
    </xdr:to>
    <xdr:sp macro="" textlink="">
      <xdr:nvSpPr>
        <xdr:cNvPr id="708" name="楕円 707"/>
        <xdr:cNvSpPr/>
      </xdr:nvSpPr>
      <xdr:spPr>
        <a:xfrm>
          <a:off x="12763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163195</xdr:rowOff>
    </xdr:from>
    <xdr:ext cx="463550" cy="259080"/>
    <xdr:sp macro="" textlink="">
      <xdr:nvSpPr>
        <xdr:cNvPr id="709" name="テキスト ボックス 708"/>
        <xdr:cNvSpPr txBox="1"/>
      </xdr:nvSpPr>
      <xdr:spPr>
        <a:xfrm>
          <a:off x="12579350" y="169652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18" name="テキスト ボックス 717"/>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21" name="テキスト ボックス 720"/>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23" name="テキスト ボックス 722"/>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25" name="テキスト ボックス 724"/>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27" name="テキスト ボックス 726"/>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29" name="テキスト ボックス 728"/>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122555</xdr:rowOff>
    </xdr:from>
    <xdr:to xmlns:xdr="http://schemas.openxmlformats.org/drawingml/2006/spreadsheetDrawing">
      <xdr:col>116</xdr:col>
      <xdr:colOff>62865</xdr:colOff>
      <xdr:row>38</xdr:row>
      <xdr:rowOff>139700</xdr:rowOff>
    </xdr:to>
    <xdr:cxnSp macro="">
      <xdr:nvCxnSpPr>
        <xdr:cNvPr id="731" name="直線コネクタ 730"/>
        <xdr:cNvCxnSpPr/>
      </xdr:nvCxnSpPr>
      <xdr:spPr>
        <a:xfrm flipV="1">
          <a:off x="22159595" y="543750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730"/>
    <xdr:sp macro="" textlink="">
      <xdr:nvSpPr>
        <xdr:cNvPr id="732" name="投資及び出資金最小値テキスト"/>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69215</xdr:rowOff>
    </xdr:from>
    <xdr:ext cx="534670" cy="259080"/>
    <xdr:sp macro="" textlink="">
      <xdr:nvSpPr>
        <xdr:cNvPr id="734" name="投資及び出資金最大値テキスト"/>
        <xdr:cNvSpPr txBox="1"/>
      </xdr:nvSpPr>
      <xdr:spPr>
        <a:xfrm>
          <a:off x="22212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122555</xdr:rowOff>
    </xdr:from>
    <xdr:to xmlns:xdr="http://schemas.openxmlformats.org/drawingml/2006/spreadsheetDrawing">
      <xdr:col>116</xdr:col>
      <xdr:colOff>152400</xdr:colOff>
      <xdr:row>31</xdr:row>
      <xdr:rowOff>122555</xdr:rowOff>
    </xdr:to>
    <xdr:cxnSp macro="">
      <xdr:nvCxnSpPr>
        <xdr:cNvPr id="735" name="直線コネクタ 734"/>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44450</xdr:rowOff>
    </xdr:from>
    <xdr:to xmlns:xdr="http://schemas.openxmlformats.org/drawingml/2006/spreadsheetDrawing">
      <xdr:col>116</xdr:col>
      <xdr:colOff>63500</xdr:colOff>
      <xdr:row>37</xdr:row>
      <xdr:rowOff>114300</xdr:rowOff>
    </xdr:to>
    <xdr:cxnSp macro="">
      <xdr:nvCxnSpPr>
        <xdr:cNvPr id="736" name="直線コネクタ 735"/>
        <xdr:cNvCxnSpPr/>
      </xdr:nvCxnSpPr>
      <xdr:spPr>
        <a:xfrm flipV="1">
          <a:off x="21323300" y="6216650"/>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161925</xdr:rowOff>
    </xdr:from>
    <xdr:ext cx="469900" cy="259080"/>
    <xdr:sp macro="" textlink="">
      <xdr:nvSpPr>
        <xdr:cNvPr id="737" name="投資及び出資金平均値テキスト"/>
        <xdr:cNvSpPr txBox="1"/>
      </xdr:nvSpPr>
      <xdr:spPr>
        <a:xfrm>
          <a:off x="22212300" y="6505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12065</xdr:rowOff>
    </xdr:from>
    <xdr:to xmlns:xdr="http://schemas.openxmlformats.org/drawingml/2006/spreadsheetDrawing">
      <xdr:col>116</xdr:col>
      <xdr:colOff>114300</xdr:colOff>
      <xdr:row>38</xdr:row>
      <xdr:rowOff>113665</xdr:rowOff>
    </xdr:to>
    <xdr:sp macro="" textlink="">
      <xdr:nvSpPr>
        <xdr:cNvPr id="738" name="フローチャート: 判断 737"/>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50800</xdr:rowOff>
    </xdr:from>
    <xdr:to xmlns:xdr="http://schemas.openxmlformats.org/drawingml/2006/spreadsheetDrawing">
      <xdr:col>111</xdr:col>
      <xdr:colOff>177800</xdr:colOff>
      <xdr:row>37</xdr:row>
      <xdr:rowOff>114300</xdr:rowOff>
    </xdr:to>
    <xdr:cxnSp macro="">
      <xdr:nvCxnSpPr>
        <xdr:cNvPr id="739" name="直線コネクタ 738"/>
        <xdr:cNvCxnSpPr/>
      </xdr:nvCxnSpPr>
      <xdr:spPr>
        <a:xfrm>
          <a:off x="20434300" y="63944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30480</xdr:rowOff>
    </xdr:from>
    <xdr:to xmlns:xdr="http://schemas.openxmlformats.org/drawingml/2006/spreadsheetDrawing">
      <xdr:col>112</xdr:col>
      <xdr:colOff>38100</xdr:colOff>
      <xdr:row>38</xdr:row>
      <xdr:rowOff>132080</xdr:rowOff>
    </xdr:to>
    <xdr:sp macro="" textlink="">
      <xdr:nvSpPr>
        <xdr:cNvPr id="740" name="フローチャート: 判断 739"/>
        <xdr:cNvSpPr/>
      </xdr:nvSpPr>
      <xdr:spPr>
        <a:xfrm>
          <a:off x="2127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123190</xdr:rowOff>
    </xdr:from>
    <xdr:ext cx="463550" cy="252730"/>
    <xdr:sp macro="" textlink="">
      <xdr:nvSpPr>
        <xdr:cNvPr id="741" name="テキスト ボックス 740"/>
        <xdr:cNvSpPr txBox="1"/>
      </xdr:nvSpPr>
      <xdr:spPr>
        <a:xfrm>
          <a:off x="21088350" y="66382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50800</xdr:rowOff>
    </xdr:from>
    <xdr:to xmlns:xdr="http://schemas.openxmlformats.org/drawingml/2006/spreadsheetDrawing">
      <xdr:col>107</xdr:col>
      <xdr:colOff>50800</xdr:colOff>
      <xdr:row>37</xdr:row>
      <xdr:rowOff>88265</xdr:rowOff>
    </xdr:to>
    <xdr:cxnSp macro="">
      <xdr:nvCxnSpPr>
        <xdr:cNvPr id="742" name="直線コネクタ 741"/>
        <xdr:cNvCxnSpPr/>
      </xdr:nvCxnSpPr>
      <xdr:spPr>
        <a:xfrm flipV="1">
          <a:off x="19545300" y="63944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43" name="フローチャート: 判断 742"/>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132080</xdr:rowOff>
    </xdr:from>
    <xdr:ext cx="463550" cy="252730"/>
    <xdr:sp macro="" textlink="">
      <xdr:nvSpPr>
        <xdr:cNvPr id="744" name="テキスト ボックス 743"/>
        <xdr:cNvSpPr txBox="1"/>
      </xdr:nvSpPr>
      <xdr:spPr>
        <a:xfrm>
          <a:off x="20199350" y="66471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88265</xdr:rowOff>
    </xdr:from>
    <xdr:to xmlns:xdr="http://schemas.openxmlformats.org/drawingml/2006/spreadsheetDrawing">
      <xdr:col>102</xdr:col>
      <xdr:colOff>114300</xdr:colOff>
      <xdr:row>38</xdr:row>
      <xdr:rowOff>41275</xdr:rowOff>
    </xdr:to>
    <xdr:cxnSp macro="">
      <xdr:nvCxnSpPr>
        <xdr:cNvPr id="745" name="直線コネクタ 744"/>
        <xdr:cNvCxnSpPr/>
      </xdr:nvCxnSpPr>
      <xdr:spPr>
        <a:xfrm flipV="1">
          <a:off x="18656300" y="643191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40640</xdr:rowOff>
    </xdr:from>
    <xdr:to xmlns:xdr="http://schemas.openxmlformats.org/drawingml/2006/spreadsheetDrawing">
      <xdr:col>102</xdr:col>
      <xdr:colOff>165100</xdr:colOff>
      <xdr:row>38</xdr:row>
      <xdr:rowOff>142240</xdr:rowOff>
    </xdr:to>
    <xdr:sp macro="" textlink="">
      <xdr:nvSpPr>
        <xdr:cNvPr id="746" name="フローチャート: 判断 745"/>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133350</xdr:rowOff>
    </xdr:from>
    <xdr:ext cx="463550" cy="252730"/>
    <xdr:sp macro="" textlink="">
      <xdr:nvSpPr>
        <xdr:cNvPr id="747" name="テキスト ボックス 746"/>
        <xdr:cNvSpPr txBox="1"/>
      </xdr:nvSpPr>
      <xdr:spPr>
        <a:xfrm>
          <a:off x="19310350" y="66484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55880</xdr:rowOff>
    </xdr:from>
    <xdr:to xmlns:xdr="http://schemas.openxmlformats.org/drawingml/2006/spreadsheetDrawing">
      <xdr:col>98</xdr:col>
      <xdr:colOff>38100</xdr:colOff>
      <xdr:row>38</xdr:row>
      <xdr:rowOff>157480</xdr:rowOff>
    </xdr:to>
    <xdr:sp macro="" textlink="">
      <xdr:nvSpPr>
        <xdr:cNvPr id="748" name="フローチャート: 判断 747"/>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148590</xdr:rowOff>
    </xdr:from>
    <xdr:ext cx="463550" cy="259080"/>
    <xdr:sp macro="" textlink="">
      <xdr:nvSpPr>
        <xdr:cNvPr id="749" name="テキスト ボックス 748"/>
        <xdr:cNvSpPr txBox="1"/>
      </xdr:nvSpPr>
      <xdr:spPr>
        <a:xfrm>
          <a:off x="18421350" y="66636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165100</xdr:rowOff>
    </xdr:from>
    <xdr:to xmlns:xdr="http://schemas.openxmlformats.org/drawingml/2006/spreadsheetDrawing">
      <xdr:col>116</xdr:col>
      <xdr:colOff>114300</xdr:colOff>
      <xdr:row>36</xdr:row>
      <xdr:rowOff>95250</xdr:rowOff>
    </xdr:to>
    <xdr:sp macro="" textlink="">
      <xdr:nvSpPr>
        <xdr:cNvPr id="755" name="楕円 754"/>
        <xdr:cNvSpPr/>
      </xdr:nvSpPr>
      <xdr:spPr>
        <a:xfrm>
          <a:off x="22110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16510</xdr:rowOff>
    </xdr:from>
    <xdr:ext cx="534670" cy="259080"/>
    <xdr:sp macro="" textlink="">
      <xdr:nvSpPr>
        <xdr:cNvPr id="756" name="投資及び出資金該当値テキスト"/>
        <xdr:cNvSpPr txBox="1"/>
      </xdr:nvSpPr>
      <xdr:spPr>
        <a:xfrm>
          <a:off x="22212300" y="6017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63500</xdr:rowOff>
    </xdr:from>
    <xdr:to xmlns:xdr="http://schemas.openxmlformats.org/drawingml/2006/spreadsheetDrawing">
      <xdr:col>112</xdr:col>
      <xdr:colOff>38100</xdr:colOff>
      <xdr:row>37</xdr:row>
      <xdr:rowOff>165100</xdr:rowOff>
    </xdr:to>
    <xdr:sp macro="" textlink="">
      <xdr:nvSpPr>
        <xdr:cNvPr id="757" name="楕円 756"/>
        <xdr:cNvSpPr/>
      </xdr:nvSpPr>
      <xdr:spPr>
        <a:xfrm>
          <a:off x="2127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10160</xdr:rowOff>
    </xdr:from>
    <xdr:ext cx="463550" cy="259080"/>
    <xdr:sp macro="" textlink="">
      <xdr:nvSpPr>
        <xdr:cNvPr id="758" name="テキスト ボックス 757"/>
        <xdr:cNvSpPr txBox="1"/>
      </xdr:nvSpPr>
      <xdr:spPr>
        <a:xfrm>
          <a:off x="21088350" y="6182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0</xdr:rowOff>
    </xdr:from>
    <xdr:to xmlns:xdr="http://schemas.openxmlformats.org/drawingml/2006/spreadsheetDrawing">
      <xdr:col>107</xdr:col>
      <xdr:colOff>101600</xdr:colOff>
      <xdr:row>37</xdr:row>
      <xdr:rowOff>101600</xdr:rowOff>
    </xdr:to>
    <xdr:sp macro="" textlink="">
      <xdr:nvSpPr>
        <xdr:cNvPr id="759" name="楕円 758"/>
        <xdr:cNvSpPr/>
      </xdr:nvSpPr>
      <xdr:spPr>
        <a:xfrm>
          <a:off x="20383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118110</xdr:rowOff>
    </xdr:from>
    <xdr:ext cx="528320" cy="259080"/>
    <xdr:sp macro="" textlink="">
      <xdr:nvSpPr>
        <xdr:cNvPr id="760" name="テキスト ボックス 759"/>
        <xdr:cNvSpPr txBox="1"/>
      </xdr:nvSpPr>
      <xdr:spPr>
        <a:xfrm>
          <a:off x="20166965" y="6118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37465</xdr:rowOff>
    </xdr:from>
    <xdr:to xmlns:xdr="http://schemas.openxmlformats.org/drawingml/2006/spreadsheetDrawing">
      <xdr:col>102</xdr:col>
      <xdr:colOff>165100</xdr:colOff>
      <xdr:row>37</xdr:row>
      <xdr:rowOff>139065</xdr:rowOff>
    </xdr:to>
    <xdr:sp macro="" textlink="">
      <xdr:nvSpPr>
        <xdr:cNvPr id="761" name="楕円 760"/>
        <xdr:cNvSpPr/>
      </xdr:nvSpPr>
      <xdr:spPr>
        <a:xfrm>
          <a:off x="19494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155575</xdr:rowOff>
    </xdr:from>
    <xdr:ext cx="463550" cy="252730"/>
    <xdr:sp macro="" textlink="">
      <xdr:nvSpPr>
        <xdr:cNvPr id="762" name="テキスト ボックス 761"/>
        <xdr:cNvSpPr txBox="1"/>
      </xdr:nvSpPr>
      <xdr:spPr>
        <a:xfrm>
          <a:off x="19310350" y="61563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161925</xdr:rowOff>
    </xdr:from>
    <xdr:to xmlns:xdr="http://schemas.openxmlformats.org/drawingml/2006/spreadsheetDrawing">
      <xdr:col>98</xdr:col>
      <xdr:colOff>38100</xdr:colOff>
      <xdr:row>38</xdr:row>
      <xdr:rowOff>92075</xdr:rowOff>
    </xdr:to>
    <xdr:sp macro="" textlink="">
      <xdr:nvSpPr>
        <xdr:cNvPr id="763" name="楕円 762"/>
        <xdr:cNvSpPr/>
      </xdr:nvSpPr>
      <xdr:spPr>
        <a:xfrm>
          <a:off x="18605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3550" cy="252730"/>
    <xdr:sp macro="" textlink="">
      <xdr:nvSpPr>
        <xdr:cNvPr id="764" name="テキスト ボックス 763"/>
        <xdr:cNvSpPr txBox="1"/>
      </xdr:nvSpPr>
      <xdr:spPr>
        <a:xfrm>
          <a:off x="18421350" y="6281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73" name="テキスト ボックス 772"/>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2570" cy="252730"/>
    <xdr:sp macro="" textlink="">
      <xdr:nvSpPr>
        <xdr:cNvPr id="776" name="テキスト ボックス 775"/>
        <xdr:cNvSpPr txBox="1"/>
      </xdr:nvSpPr>
      <xdr:spPr>
        <a:xfrm>
          <a:off x="18039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89280" cy="252730"/>
    <xdr:sp macro="" textlink="">
      <xdr:nvSpPr>
        <xdr:cNvPr id="778" name="テキスト ボックス 777"/>
        <xdr:cNvSpPr txBox="1"/>
      </xdr:nvSpPr>
      <xdr:spPr>
        <a:xfrm>
          <a:off x="17692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89280" cy="252730"/>
    <xdr:sp macro="" textlink="">
      <xdr:nvSpPr>
        <xdr:cNvPr id="780" name="テキスト ボックス 779"/>
        <xdr:cNvSpPr txBox="1"/>
      </xdr:nvSpPr>
      <xdr:spPr>
        <a:xfrm>
          <a:off x="17692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89280" cy="252730"/>
    <xdr:sp macro="" textlink="">
      <xdr:nvSpPr>
        <xdr:cNvPr id="782" name="テキスト ボックス 781"/>
        <xdr:cNvSpPr txBox="1"/>
      </xdr:nvSpPr>
      <xdr:spPr>
        <a:xfrm>
          <a:off x="17692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9280" cy="252730"/>
    <xdr:sp macro="" textlink="">
      <xdr:nvSpPr>
        <xdr:cNvPr id="784" name="テキスト ボックス 783"/>
        <xdr:cNvSpPr txBox="1"/>
      </xdr:nvSpPr>
      <xdr:spPr>
        <a:xfrm>
          <a:off x="17692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151130</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72363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154940</xdr:rowOff>
    </xdr:from>
    <xdr:ext cx="249555" cy="252730"/>
    <xdr:sp macro="" textlink="">
      <xdr:nvSpPr>
        <xdr:cNvPr id="787" name="貸付金最小値テキスト"/>
        <xdr:cNvSpPr txBox="1"/>
      </xdr:nvSpPr>
      <xdr:spPr>
        <a:xfrm>
          <a:off x="22212300" y="100990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97790</xdr:rowOff>
    </xdr:from>
    <xdr:ext cx="598805" cy="252730"/>
    <xdr:sp macro="" textlink="">
      <xdr:nvSpPr>
        <xdr:cNvPr id="789" name="貸付金最大値テキスト"/>
        <xdr:cNvSpPr txBox="1"/>
      </xdr:nvSpPr>
      <xdr:spPr>
        <a:xfrm>
          <a:off x="22212300" y="84988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151130</xdr:rowOff>
    </xdr:from>
    <xdr:to xmlns:xdr="http://schemas.openxmlformats.org/drawingml/2006/spreadsheetDrawing">
      <xdr:col>116</xdr:col>
      <xdr:colOff>152400</xdr:colOff>
      <xdr:row>50</xdr:row>
      <xdr:rowOff>151130</xdr:rowOff>
    </xdr:to>
    <xdr:cxnSp macro="">
      <xdr:nvCxnSpPr>
        <xdr:cNvPr id="790" name="直線コネクタ 789"/>
        <xdr:cNvCxnSpPr/>
      </xdr:nvCxnSpPr>
      <xdr:spPr>
        <a:xfrm>
          <a:off x="22072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137795</xdr:rowOff>
    </xdr:from>
    <xdr:to xmlns:xdr="http://schemas.openxmlformats.org/drawingml/2006/spreadsheetDrawing">
      <xdr:col>116</xdr:col>
      <xdr:colOff>63500</xdr:colOff>
      <xdr:row>58</xdr:row>
      <xdr:rowOff>137795</xdr:rowOff>
    </xdr:to>
    <xdr:cxnSp macro="">
      <xdr:nvCxnSpPr>
        <xdr:cNvPr id="791" name="直線コネクタ 790"/>
        <xdr:cNvCxnSpPr/>
      </xdr:nvCxnSpPr>
      <xdr:spPr>
        <a:xfrm flipV="1">
          <a:off x="21323300" y="10081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72390</xdr:rowOff>
    </xdr:from>
    <xdr:ext cx="469900" cy="259080"/>
    <xdr:sp macro="" textlink="">
      <xdr:nvSpPr>
        <xdr:cNvPr id="792" name="貸付金平均値テキスト"/>
        <xdr:cNvSpPr txBox="1"/>
      </xdr:nvSpPr>
      <xdr:spPr>
        <a:xfrm>
          <a:off x="22212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49530</xdr:rowOff>
    </xdr:from>
    <xdr:to xmlns:xdr="http://schemas.openxmlformats.org/drawingml/2006/spreadsheetDrawing">
      <xdr:col>116</xdr:col>
      <xdr:colOff>114300</xdr:colOff>
      <xdr:row>58</xdr:row>
      <xdr:rowOff>151130</xdr:rowOff>
    </xdr:to>
    <xdr:sp macro="" textlink="">
      <xdr:nvSpPr>
        <xdr:cNvPr id="793" name="フローチャート: 判断 792"/>
        <xdr:cNvSpPr/>
      </xdr:nvSpPr>
      <xdr:spPr>
        <a:xfrm>
          <a:off x="22110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137160</xdr:rowOff>
    </xdr:from>
    <xdr:to xmlns:xdr="http://schemas.openxmlformats.org/drawingml/2006/spreadsheetDrawing">
      <xdr:col>111</xdr:col>
      <xdr:colOff>177800</xdr:colOff>
      <xdr:row>58</xdr:row>
      <xdr:rowOff>137795</xdr:rowOff>
    </xdr:to>
    <xdr:cxnSp macro="">
      <xdr:nvCxnSpPr>
        <xdr:cNvPr id="794" name="直線コネクタ 793"/>
        <xdr:cNvCxnSpPr/>
      </xdr:nvCxnSpPr>
      <xdr:spPr>
        <a:xfrm>
          <a:off x="20434300" y="100812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36830</xdr:rowOff>
    </xdr:from>
    <xdr:to xmlns:xdr="http://schemas.openxmlformats.org/drawingml/2006/spreadsheetDrawing">
      <xdr:col>112</xdr:col>
      <xdr:colOff>38100</xdr:colOff>
      <xdr:row>58</xdr:row>
      <xdr:rowOff>138430</xdr:rowOff>
    </xdr:to>
    <xdr:sp macro="" textlink="">
      <xdr:nvSpPr>
        <xdr:cNvPr id="795" name="フローチャート: 判断 794"/>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154940</xdr:rowOff>
    </xdr:from>
    <xdr:ext cx="528320" cy="252730"/>
    <xdr:sp macro="" textlink="">
      <xdr:nvSpPr>
        <xdr:cNvPr id="796" name="テキスト ボックス 795"/>
        <xdr:cNvSpPr txBox="1"/>
      </xdr:nvSpPr>
      <xdr:spPr>
        <a:xfrm>
          <a:off x="21055965" y="97561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137160</xdr:rowOff>
    </xdr:from>
    <xdr:to xmlns:xdr="http://schemas.openxmlformats.org/drawingml/2006/spreadsheetDrawing">
      <xdr:col>107</xdr:col>
      <xdr:colOff>50800</xdr:colOff>
      <xdr:row>58</xdr:row>
      <xdr:rowOff>137160</xdr:rowOff>
    </xdr:to>
    <xdr:cxnSp macro="">
      <xdr:nvCxnSpPr>
        <xdr:cNvPr id="797" name="直線コネクタ 796"/>
        <xdr:cNvCxnSpPr/>
      </xdr:nvCxnSpPr>
      <xdr:spPr>
        <a:xfrm>
          <a:off x="19545300" y="10081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67310</xdr:rowOff>
    </xdr:from>
    <xdr:to xmlns:xdr="http://schemas.openxmlformats.org/drawingml/2006/spreadsheetDrawing">
      <xdr:col>107</xdr:col>
      <xdr:colOff>101600</xdr:colOff>
      <xdr:row>58</xdr:row>
      <xdr:rowOff>168910</xdr:rowOff>
    </xdr:to>
    <xdr:sp macro="" textlink="">
      <xdr:nvSpPr>
        <xdr:cNvPr id="798" name="フローチャート: 判断 797"/>
        <xdr:cNvSpPr/>
      </xdr:nvSpPr>
      <xdr:spPr>
        <a:xfrm>
          <a:off x="2038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13970</xdr:rowOff>
    </xdr:from>
    <xdr:ext cx="463550" cy="259080"/>
    <xdr:sp macro="" textlink="">
      <xdr:nvSpPr>
        <xdr:cNvPr id="799" name="テキスト ボックス 798"/>
        <xdr:cNvSpPr txBox="1"/>
      </xdr:nvSpPr>
      <xdr:spPr>
        <a:xfrm>
          <a:off x="20199350" y="97866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137160</xdr:rowOff>
    </xdr:from>
    <xdr:to xmlns:xdr="http://schemas.openxmlformats.org/drawingml/2006/spreadsheetDrawing">
      <xdr:col>102</xdr:col>
      <xdr:colOff>114300</xdr:colOff>
      <xdr:row>58</xdr:row>
      <xdr:rowOff>137160</xdr:rowOff>
    </xdr:to>
    <xdr:cxnSp macro="">
      <xdr:nvCxnSpPr>
        <xdr:cNvPr id="800" name="直線コネクタ 799"/>
        <xdr:cNvCxnSpPr/>
      </xdr:nvCxnSpPr>
      <xdr:spPr>
        <a:xfrm flipV="1">
          <a:off x="18656300" y="10081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73025</xdr:rowOff>
    </xdr:from>
    <xdr:to xmlns:xdr="http://schemas.openxmlformats.org/drawingml/2006/spreadsheetDrawing">
      <xdr:col>102</xdr:col>
      <xdr:colOff>165100</xdr:colOff>
      <xdr:row>59</xdr:row>
      <xdr:rowOff>3175</xdr:rowOff>
    </xdr:to>
    <xdr:sp macro="" textlink="">
      <xdr:nvSpPr>
        <xdr:cNvPr id="801" name="フローチャート: 判断 800"/>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19685</xdr:rowOff>
    </xdr:from>
    <xdr:ext cx="463550" cy="252730"/>
    <xdr:sp macro="" textlink="">
      <xdr:nvSpPr>
        <xdr:cNvPr id="802" name="テキスト ボックス 801"/>
        <xdr:cNvSpPr txBox="1"/>
      </xdr:nvSpPr>
      <xdr:spPr>
        <a:xfrm>
          <a:off x="19310350" y="97923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73660</xdr:rowOff>
    </xdr:from>
    <xdr:to xmlns:xdr="http://schemas.openxmlformats.org/drawingml/2006/spreadsheetDrawing">
      <xdr:col>98</xdr:col>
      <xdr:colOff>38100</xdr:colOff>
      <xdr:row>59</xdr:row>
      <xdr:rowOff>3810</xdr:rowOff>
    </xdr:to>
    <xdr:sp macro="" textlink="">
      <xdr:nvSpPr>
        <xdr:cNvPr id="803" name="フローチャート: 判断 802"/>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20320</xdr:rowOff>
    </xdr:from>
    <xdr:ext cx="463550" cy="252730"/>
    <xdr:sp macro="" textlink="">
      <xdr:nvSpPr>
        <xdr:cNvPr id="804" name="テキスト ボックス 803"/>
        <xdr:cNvSpPr txBox="1"/>
      </xdr:nvSpPr>
      <xdr:spPr>
        <a:xfrm>
          <a:off x="18421350" y="97929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810" name="楕円 809"/>
        <xdr:cNvSpPr/>
      </xdr:nvSpPr>
      <xdr:spPr>
        <a:xfrm>
          <a:off x="221107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378460" cy="259080"/>
    <xdr:sp macro="" textlink="">
      <xdr:nvSpPr>
        <xdr:cNvPr id="811" name="貸付金該当値テキスト"/>
        <xdr:cNvSpPr txBox="1"/>
      </xdr:nvSpPr>
      <xdr:spPr>
        <a:xfrm>
          <a:off x="22212300" y="997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17780</xdr:rowOff>
    </xdr:to>
    <xdr:sp macro="" textlink="">
      <xdr:nvSpPr>
        <xdr:cNvPr id="812" name="楕円 811"/>
        <xdr:cNvSpPr/>
      </xdr:nvSpPr>
      <xdr:spPr>
        <a:xfrm>
          <a:off x="21272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8255</xdr:rowOff>
    </xdr:from>
    <xdr:ext cx="378460" cy="252730"/>
    <xdr:sp macro="" textlink="">
      <xdr:nvSpPr>
        <xdr:cNvPr id="813" name="テキスト ボックス 812"/>
        <xdr:cNvSpPr txBox="1"/>
      </xdr:nvSpPr>
      <xdr:spPr>
        <a:xfrm>
          <a:off x="21134070" y="101238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86360</xdr:rowOff>
    </xdr:from>
    <xdr:to xmlns:xdr="http://schemas.openxmlformats.org/drawingml/2006/spreadsheetDrawing">
      <xdr:col>107</xdr:col>
      <xdr:colOff>101600</xdr:colOff>
      <xdr:row>59</xdr:row>
      <xdr:rowOff>16510</xdr:rowOff>
    </xdr:to>
    <xdr:sp macro="" textlink="">
      <xdr:nvSpPr>
        <xdr:cNvPr id="814" name="楕円 813"/>
        <xdr:cNvSpPr/>
      </xdr:nvSpPr>
      <xdr:spPr>
        <a:xfrm>
          <a:off x="2038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7620</xdr:rowOff>
    </xdr:from>
    <xdr:ext cx="378460" cy="252730"/>
    <xdr:sp macro="" textlink="">
      <xdr:nvSpPr>
        <xdr:cNvPr id="815" name="テキスト ボックス 814"/>
        <xdr:cNvSpPr txBox="1"/>
      </xdr:nvSpPr>
      <xdr:spPr>
        <a:xfrm>
          <a:off x="20245070" y="101231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86360</xdr:rowOff>
    </xdr:from>
    <xdr:to xmlns:xdr="http://schemas.openxmlformats.org/drawingml/2006/spreadsheetDrawing">
      <xdr:col>102</xdr:col>
      <xdr:colOff>165100</xdr:colOff>
      <xdr:row>59</xdr:row>
      <xdr:rowOff>16510</xdr:rowOff>
    </xdr:to>
    <xdr:sp macro="" textlink="">
      <xdr:nvSpPr>
        <xdr:cNvPr id="816" name="楕円 815"/>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7620</xdr:rowOff>
    </xdr:from>
    <xdr:ext cx="378460" cy="252730"/>
    <xdr:sp macro="" textlink="">
      <xdr:nvSpPr>
        <xdr:cNvPr id="817" name="テキスト ボックス 816"/>
        <xdr:cNvSpPr txBox="1"/>
      </xdr:nvSpPr>
      <xdr:spPr>
        <a:xfrm>
          <a:off x="19356070" y="101231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18" name="楕円 817"/>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7620</xdr:rowOff>
    </xdr:from>
    <xdr:ext cx="378460" cy="252730"/>
    <xdr:sp macro="" textlink="">
      <xdr:nvSpPr>
        <xdr:cNvPr id="819" name="テキスト ボックス 818"/>
        <xdr:cNvSpPr txBox="1"/>
      </xdr:nvSpPr>
      <xdr:spPr>
        <a:xfrm>
          <a:off x="18467070" y="101231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28" name="テキスト ボックス 827"/>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2570" cy="252730"/>
    <xdr:sp macro="" textlink="">
      <xdr:nvSpPr>
        <xdr:cNvPr id="830" name="テキスト ボックス 829"/>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730"/>
    <xdr:sp macro="" textlink="">
      <xdr:nvSpPr>
        <xdr:cNvPr id="836" name="テキスト ボックス 835"/>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9280" cy="259080"/>
    <xdr:sp macro="" textlink="">
      <xdr:nvSpPr>
        <xdr:cNvPr id="838" name="テキスト ボックス 837"/>
        <xdr:cNvSpPr txBox="1"/>
      </xdr:nvSpPr>
      <xdr:spPr>
        <a:xfrm>
          <a:off x="17692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9280" cy="259080"/>
    <xdr:sp macro="" textlink="">
      <xdr:nvSpPr>
        <xdr:cNvPr id="840" name="テキスト ボックス 839"/>
        <xdr:cNvSpPr txBox="1"/>
      </xdr:nvSpPr>
      <xdr:spPr>
        <a:xfrm>
          <a:off x="17692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42" name="テキスト ボックス 841"/>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93345</xdr:rowOff>
    </xdr:from>
    <xdr:to xmlns:xdr="http://schemas.openxmlformats.org/drawingml/2006/spreadsheetDrawing">
      <xdr:col>116</xdr:col>
      <xdr:colOff>62865</xdr:colOff>
      <xdr:row>79</xdr:row>
      <xdr:rowOff>95885</xdr:rowOff>
    </xdr:to>
    <xdr:cxnSp macro="">
      <xdr:nvCxnSpPr>
        <xdr:cNvPr id="844" name="直線コネクタ 843"/>
        <xdr:cNvCxnSpPr/>
      </xdr:nvCxnSpPr>
      <xdr:spPr>
        <a:xfrm flipV="1">
          <a:off x="22159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99695</xdr:rowOff>
    </xdr:from>
    <xdr:ext cx="534670" cy="252730"/>
    <xdr:sp macro="" textlink="">
      <xdr:nvSpPr>
        <xdr:cNvPr id="845" name="繰出金最小値テキスト"/>
        <xdr:cNvSpPr txBox="1"/>
      </xdr:nvSpPr>
      <xdr:spPr>
        <a:xfrm>
          <a:off x="22212300" y="136442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95885</xdr:rowOff>
    </xdr:from>
    <xdr:to xmlns:xdr="http://schemas.openxmlformats.org/drawingml/2006/spreadsheetDrawing">
      <xdr:col>116</xdr:col>
      <xdr:colOff>152400</xdr:colOff>
      <xdr:row>79</xdr:row>
      <xdr:rowOff>95885</xdr:rowOff>
    </xdr:to>
    <xdr:cxnSp macro="">
      <xdr:nvCxnSpPr>
        <xdr:cNvPr id="846" name="直線コネクタ 845"/>
        <xdr:cNvCxnSpPr/>
      </xdr:nvCxnSpPr>
      <xdr:spPr>
        <a:xfrm>
          <a:off x="22072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40640</xdr:rowOff>
    </xdr:from>
    <xdr:ext cx="598805" cy="252730"/>
    <xdr:sp macro="" textlink="">
      <xdr:nvSpPr>
        <xdr:cNvPr id="847" name="繰出金最大値テキスト"/>
        <xdr:cNvSpPr txBox="1"/>
      </xdr:nvSpPr>
      <xdr:spPr>
        <a:xfrm>
          <a:off x="22212300" y="118706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93345</xdr:rowOff>
    </xdr:from>
    <xdr:to xmlns:xdr="http://schemas.openxmlformats.org/drawingml/2006/spreadsheetDrawing">
      <xdr:col>116</xdr:col>
      <xdr:colOff>152400</xdr:colOff>
      <xdr:row>70</xdr:row>
      <xdr:rowOff>93345</xdr:rowOff>
    </xdr:to>
    <xdr:cxnSp macro="">
      <xdr:nvCxnSpPr>
        <xdr:cNvPr id="848" name="直線コネクタ 847"/>
        <xdr:cNvCxnSpPr/>
      </xdr:nvCxnSpPr>
      <xdr:spPr>
        <a:xfrm>
          <a:off x="22072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83820</xdr:rowOff>
    </xdr:from>
    <xdr:to xmlns:xdr="http://schemas.openxmlformats.org/drawingml/2006/spreadsheetDrawing">
      <xdr:col>116</xdr:col>
      <xdr:colOff>63500</xdr:colOff>
      <xdr:row>78</xdr:row>
      <xdr:rowOff>50800</xdr:rowOff>
    </xdr:to>
    <xdr:cxnSp macro="">
      <xdr:nvCxnSpPr>
        <xdr:cNvPr id="849" name="直線コネクタ 848"/>
        <xdr:cNvCxnSpPr/>
      </xdr:nvCxnSpPr>
      <xdr:spPr>
        <a:xfrm>
          <a:off x="21323300" y="13114020"/>
          <a:ext cx="8382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143510</xdr:rowOff>
    </xdr:from>
    <xdr:ext cx="534670" cy="252730"/>
    <xdr:sp macro="" textlink="">
      <xdr:nvSpPr>
        <xdr:cNvPr id="850" name="繰出金平均値テキスト"/>
        <xdr:cNvSpPr txBox="1"/>
      </xdr:nvSpPr>
      <xdr:spPr>
        <a:xfrm>
          <a:off x="22212300" y="1283081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120650</xdr:rowOff>
    </xdr:from>
    <xdr:to xmlns:xdr="http://schemas.openxmlformats.org/drawingml/2006/spreadsheetDrawing">
      <xdr:col>116</xdr:col>
      <xdr:colOff>114300</xdr:colOff>
      <xdr:row>76</xdr:row>
      <xdr:rowOff>50800</xdr:rowOff>
    </xdr:to>
    <xdr:sp macro="" textlink="">
      <xdr:nvSpPr>
        <xdr:cNvPr id="851" name="フローチャート: 判断 850"/>
        <xdr:cNvSpPr/>
      </xdr:nvSpPr>
      <xdr:spPr>
        <a:xfrm>
          <a:off x="22110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83820</xdr:rowOff>
    </xdr:from>
    <xdr:to xmlns:xdr="http://schemas.openxmlformats.org/drawingml/2006/spreadsheetDrawing">
      <xdr:col>111</xdr:col>
      <xdr:colOff>177800</xdr:colOff>
      <xdr:row>77</xdr:row>
      <xdr:rowOff>19050</xdr:rowOff>
    </xdr:to>
    <xdr:cxnSp macro="">
      <xdr:nvCxnSpPr>
        <xdr:cNvPr id="852" name="直線コネクタ 851"/>
        <xdr:cNvCxnSpPr/>
      </xdr:nvCxnSpPr>
      <xdr:spPr>
        <a:xfrm flipV="1">
          <a:off x="20434300" y="131140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121285</xdr:rowOff>
    </xdr:from>
    <xdr:to xmlns:xdr="http://schemas.openxmlformats.org/drawingml/2006/spreadsheetDrawing">
      <xdr:col>112</xdr:col>
      <xdr:colOff>38100</xdr:colOff>
      <xdr:row>76</xdr:row>
      <xdr:rowOff>52070</xdr:rowOff>
    </xdr:to>
    <xdr:sp macro="" textlink="">
      <xdr:nvSpPr>
        <xdr:cNvPr id="853" name="フローチャート: 判断 852"/>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67945</xdr:rowOff>
    </xdr:from>
    <xdr:ext cx="528320" cy="258445"/>
    <xdr:sp macro="" textlink="">
      <xdr:nvSpPr>
        <xdr:cNvPr id="854" name="テキスト ボックス 853"/>
        <xdr:cNvSpPr txBox="1"/>
      </xdr:nvSpPr>
      <xdr:spPr>
        <a:xfrm>
          <a:off x="21055965" y="127552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19050</xdr:rowOff>
    </xdr:from>
    <xdr:to xmlns:xdr="http://schemas.openxmlformats.org/drawingml/2006/spreadsheetDrawing">
      <xdr:col>107</xdr:col>
      <xdr:colOff>50800</xdr:colOff>
      <xdr:row>77</xdr:row>
      <xdr:rowOff>34290</xdr:rowOff>
    </xdr:to>
    <xdr:cxnSp macro="">
      <xdr:nvCxnSpPr>
        <xdr:cNvPr id="855" name="直線コネクタ 854"/>
        <xdr:cNvCxnSpPr/>
      </xdr:nvCxnSpPr>
      <xdr:spPr>
        <a:xfrm flipV="1">
          <a:off x="19545300" y="13220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140970</xdr:rowOff>
    </xdr:from>
    <xdr:to xmlns:xdr="http://schemas.openxmlformats.org/drawingml/2006/spreadsheetDrawing">
      <xdr:col>107</xdr:col>
      <xdr:colOff>101600</xdr:colOff>
      <xdr:row>76</xdr:row>
      <xdr:rowOff>71120</xdr:rowOff>
    </xdr:to>
    <xdr:sp macro="" textlink="">
      <xdr:nvSpPr>
        <xdr:cNvPr id="856" name="フローチャート: 判断 855"/>
        <xdr:cNvSpPr/>
      </xdr:nvSpPr>
      <xdr:spPr>
        <a:xfrm>
          <a:off x="20383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87630</xdr:rowOff>
    </xdr:from>
    <xdr:ext cx="528320" cy="252730"/>
    <xdr:sp macro="" textlink="">
      <xdr:nvSpPr>
        <xdr:cNvPr id="857" name="テキスト ボックス 856"/>
        <xdr:cNvSpPr txBox="1"/>
      </xdr:nvSpPr>
      <xdr:spPr>
        <a:xfrm>
          <a:off x="20166965" y="127749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30480</xdr:rowOff>
    </xdr:from>
    <xdr:to xmlns:xdr="http://schemas.openxmlformats.org/drawingml/2006/spreadsheetDrawing">
      <xdr:col>102</xdr:col>
      <xdr:colOff>114300</xdr:colOff>
      <xdr:row>77</xdr:row>
      <xdr:rowOff>34290</xdr:rowOff>
    </xdr:to>
    <xdr:cxnSp macro="">
      <xdr:nvCxnSpPr>
        <xdr:cNvPr id="858" name="直線コネクタ 857"/>
        <xdr:cNvCxnSpPr/>
      </xdr:nvCxnSpPr>
      <xdr:spPr>
        <a:xfrm>
          <a:off x="18656300" y="132321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102870</xdr:rowOff>
    </xdr:from>
    <xdr:to xmlns:xdr="http://schemas.openxmlformats.org/drawingml/2006/spreadsheetDrawing">
      <xdr:col>102</xdr:col>
      <xdr:colOff>165100</xdr:colOff>
      <xdr:row>76</xdr:row>
      <xdr:rowOff>33020</xdr:rowOff>
    </xdr:to>
    <xdr:sp macro="" textlink="">
      <xdr:nvSpPr>
        <xdr:cNvPr id="859" name="フローチャート: 判断 858"/>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49530</xdr:rowOff>
    </xdr:from>
    <xdr:ext cx="528320" cy="259080"/>
    <xdr:sp macro="" textlink="">
      <xdr:nvSpPr>
        <xdr:cNvPr id="860" name="テキスト ボックス 859"/>
        <xdr:cNvSpPr txBox="1"/>
      </xdr:nvSpPr>
      <xdr:spPr>
        <a:xfrm>
          <a:off x="19277965" y="12736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86360</xdr:rowOff>
    </xdr:from>
    <xdr:to xmlns:xdr="http://schemas.openxmlformats.org/drawingml/2006/spreadsheetDrawing">
      <xdr:col>98</xdr:col>
      <xdr:colOff>38100</xdr:colOff>
      <xdr:row>76</xdr:row>
      <xdr:rowOff>15875</xdr:rowOff>
    </xdr:to>
    <xdr:sp macro="" textlink="">
      <xdr:nvSpPr>
        <xdr:cNvPr id="861" name="フローチャート: 判断 860"/>
        <xdr:cNvSpPr/>
      </xdr:nvSpPr>
      <xdr:spPr>
        <a:xfrm>
          <a:off x="18605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32385</xdr:rowOff>
    </xdr:from>
    <xdr:ext cx="528320" cy="252730"/>
    <xdr:sp macro="" textlink="">
      <xdr:nvSpPr>
        <xdr:cNvPr id="862" name="テキスト ボックス 861"/>
        <xdr:cNvSpPr txBox="1"/>
      </xdr:nvSpPr>
      <xdr:spPr>
        <a:xfrm>
          <a:off x="18388965" y="127196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0</xdr:rowOff>
    </xdr:from>
    <xdr:to xmlns:xdr="http://schemas.openxmlformats.org/drawingml/2006/spreadsheetDrawing">
      <xdr:col>116</xdr:col>
      <xdr:colOff>114300</xdr:colOff>
      <xdr:row>78</xdr:row>
      <xdr:rowOff>101600</xdr:rowOff>
    </xdr:to>
    <xdr:sp macro="" textlink="">
      <xdr:nvSpPr>
        <xdr:cNvPr id="868" name="楕円 867"/>
        <xdr:cNvSpPr/>
      </xdr:nvSpPr>
      <xdr:spPr>
        <a:xfrm>
          <a:off x="221107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149860</xdr:rowOff>
    </xdr:from>
    <xdr:ext cx="534670" cy="259080"/>
    <xdr:sp macro="" textlink="">
      <xdr:nvSpPr>
        <xdr:cNvPr id="869" name="繰出金該当値テキスト"/>
        <xdr:cNvSpPr txBox="1"/>
      </xdr:nvSpPr>
      <xdr:spPr>
        <a:xfrm>
          <a:off x="2221230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33020</xdr:rowOff>
    </xdr:from>
    <xdr:to xmlns:xdr="http://schemas.openxmlformats.org/drawingml/2006/spreadsheetDrawing">
      <xdr:col>112</xdr:col>
      <xdr:colOff>38100</xdr:colOff>
      <xdr:row>76</xdr:row>
      <xdr:rowOff>134620</xdr:rowOff>
    </xdr:to>
    <xdr:sp macro="" textlink="">
      <xdr:nvSpPr>
        <xdr:cNvPr id="870" name="楕円 869"/>
        <xdr:cNvSpPr/>
      </xdr:nvSpPr>
      <xdr:spPr>
        <a:xfrm>
          <a:off x="21272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125730</xdr:rowOff>
    </xdr:from>
    <xdr:ext cx="528320" cy="259080"/>
    <xdr:sp macro="" textlink="">
      <xdr:nvSpPr>
        <xdr:cNvPr id="871" name="テキスト ボックス 870"/>
        <xdr:cNvSpPr txBox="1"/>
      </xdr:nvSpPr>
      <xdr:spPr>
        <a:xfrm>
          <a:off x="21055965" y="13155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139700</xdr:rowOff>
    </xdr:from>
    <xdr:to xmlns:xdr="http://schemas.openxmlformats.org/drawingml/2006/spreadsheetDrawing">
      <xdr:col>107</xdr:col>
      <xdr:colOff>101600</xdr:colOff>
      <xdr:row>77</xdr:row>
      <xdr:rowOff>69850</xdr:rowOff>
    </xdr:to>
    <xdr:sp macro="" textlink="">
      <xdr:nvSpPr>
        <xdr:cNvPr id="872" name="楕円 871"/>
        <xdr:cNvSpPr/>
      </xdr:nvSpPr>
      <xdr:spPr>
        <a:xfrm>
          <a:off x="20383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60960</xdr:rowOff>
    </xdr:from>
    <xdr:ext cx="528320" cy="259080"/>
    <xdr:sp macro="" textlink="">
      <xdr:nvSpPr>
        <xdr:cNvPr id="873" name="テキスト ボックス 872"/>
        <xdr:cNvSpPr txBox="1"/>
      </xdr:nvSpPr>
      <xdr:spPr>
        <a:xfrm>
          <a:off x="20166965" y="13262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154940</xdr:rowOff>
    </xdr:from>
    <xdr:to xmlns:xdr="http://schemas.openxmlformats.org/drawingml/2006/spreadsheetDrawing">
      <xdr:col>102</xdr:col>
      <xdr:colOff>165100</xdr:colOff>
      <xdr:row>77</xdr:row>
      <xdr:rowOff>85090</xdr:rowOff>
    </xdr:to>
    <xdr:sp macro="" textlink="">
      <xdr:nvSpPr>
        <xdr:cNvPr id="874" name="楕円 873"/>
        <xdr:cNvSpPr/>
      </xdr:nvSpPr>
      <xdr:spPr>
        <a:xfrm>
          <a:off x="19494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76200</xdr:rowOff>
    </xdr:from>
    <xdr:ext cx="528320" cy="252730"/>
    <xdr:sp macro="" textlink="">
      <xdr:nvSpPr>
        <xdr:cNvPr id="875" name="テキスト ボックス 874"/>
        <xdr:cNvSpPr txBox="1"/>
      </xdr:nvSpPr>
      <xdr:spPr>
        <a:xfrm>
          <a:off x="19277965" y="13277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151130</xdr:rowOff>
    </xdr:from>
    <xdr:to xmlns:xdr="http://schemas.openxmlformats.org/drawingml/2006/spreadsheetDrawing">
      <xdr:col>98</xdr:col>
      <xdr:colOff>38100</xdr:colOff>
      <xdr:row>77</xdr:row>
      <xdr:rowOff>81280</xdr:rowOff>
    </xdr:to>
    <xdr:sp macro="" textlink="">
      <xdr:nvSpPr>
        <xdr:cNvPr id="876" name="楕円 875"/>
        <xdr:cNvSpPr/>
      </xdr:nvSpPr>
      <xdr:spPr>
        <a:xfrm>
          <a:off x="18605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72390</xdr:rowOff>
    </xdr:from>
    <xdr:ext cx="528320" cy="259080"/>
    <xdr:sp macro="" textlink="">
      <xdr:nvSpPr>
        <xdr:cNvPr id="877" name="テキスト ボックス 876"/>
        <xdr:cNvSpPr txBox="1"/>
      </xdr:nvSpPr>
      <xdr:spPr>
        <a:xfrm>
          <a:off x="18388965" y="13274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86" name="テキスト ボックス 885"/>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89" name="テキスト ボックス 888"/>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891" name="テキスト ボックス 890"/>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03" name="テキスト ボックス 902"/>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06" name="テキスト ボックス 905"/>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09" name="テキスト ボックス 908"/>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11" name="テキスト ボックス 910"/>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20" name="テキスト ボックス 919"/>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22" name="テキスト ボックス 921"/>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24" name="テキスト ボックス 923"/>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26" name="テキスト ボックス 925"/>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歳出決算総額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に対する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のコストは547,321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対前年度比で81,874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主要な構成経費である人件費は、住民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99,789</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経常的経費である人件費は右肩上がりで増となっており、公債費においても横瀬小学校校舎整備事業の起債に対する元利償還金が開始となる令和７、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年度以降に大幅な増額が見込まれる。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令和２年度から大きく増加した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横瀬小学校校舎整備事業の完了に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伴い、令和５年度は住民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人当たり52,941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円で対前年度比で81,681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円と大幅に減となった。</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その他、積立金が住民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人当たり13,066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円で対前年度比で16,030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となっているが、これは主に財政調整基金への積立金が減となったことによるものである。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令和５年度は、前述の横瀬小学校校舎整備事業のほか電力・ガス・食料品等高騰重点支援給付金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事業をはじめとする各種補助金給付事業などの実施により、例年と比べ数値が大きく変動しているものも見受けられるが、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類似団体平均と比較すると、全体的に歳出は低く抑えられており、町の財政規模に対応した健全な財政運営が行われていると判断できる。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1010" cy="259080"/>
    <xdr:sp macro="" textlink="">
      <xdr:nvSpPr>
        <xdr:cNvPr id="44" name="テキスト ボックス 43"/>
        <xdr:cNvSpPr txBox="1"/>
      </xdr:nvSpPr>
      <xdr:spPr>
        <a:xfrm>
          <a:off x="294640" y="6643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1010" cy="252730"/>
    <xdr:sp macro="" textlink="">
      <xdr:nvSpPr>
        <xdr:cNvPr id="46" name="テキスト ボックス 45"/>
        <xdr:cNvSpPr txBox="1"/>
      </xdr:nvSpPr>
      <xdr:spPr>
        <a:xfrm>
          <a:off x="294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2730"/>
    <xdr:sp macro="" textlink="">
      <xdr:nvSpPr>
        <xdr:cNvPr id="50" name="テキスト ボックス 49"/>
        <xdr:cNvSpPr txBox="1"/>
      </xdr:nvSpPr>
      <xdr:spPr>
        <a:xfrm>
          <a:off x="230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2730"/>
    <xdr:sp macro="" textlink="">
      <xdr:nvSpPr>
        <xdr:cNvPr id="56" name="テキスト ボックス 55"/>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71120</xdr:rowOff>
    </xdr:from>
    <xdr:to xmlns:xdr="http://schemas.openxmlformats.org/drawingml/2006/spreadsheetDrawing">
      <xdr:col>24</xdr:col>
      <xdr:colOff>62865</xdr:colOff>
      <xdr:row>39</xdr:row>
      <xdr:rowOff>106045</xdr:rowOff>
    </xdr:to>
    <xdr:cxnSp macro="">
      <xdr:nvCxnSpPr>
        <xdr:cNvPr id="58" name="直線コネクタ 57"/>
        <xdr:cNvCxnSpPr/>
      </xdr:nvCxnSpPr>
      <xdr:spPr>
        <a:xfrm flipV="1">
          <a:off x="4633595" y="521462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109855</xdr:rowOff>
    </xdr:from>
    <xdr:ext cx="469900" cy="252730"/>
    <xdr:sp macro="" textlink="">
      <xdr:nvSpPr>
        <xdr:cNvPr id="59" name="議会費最小値テキスト"/>
        <xdr:cNvSpPr txBox="1"/>
      </xdr:nvSpPr>
      <xdr:spPr>
        <a:xfrm>
          <a:off x="4686300" y="67964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106045</xdr:rowOff>
    </xdr:from>
    <xdr:to xmlns:xdr="http://schemas.openxmlformats.org/drawingml/2006/spreadsheetDrawing">
      <xdr:col>24</xdr:col>
      <xdr:colOff>152400</xdr:colOff>
      <xdr:row>39</xdr:row>
      <xdr:rowOff>106045</xdr:rowOff>
    </xdr:to>
    <xdr:cxnSp macro="">
      <xdr:nvCxnSpPr>
        <xdr:cNvPr id="60" name="直線コネクタ 59"/>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17780</xdr:rowOff>
    </xdr:from>
    <xdr:ext cx="534670" cy="252730"/>
    <xdr:sp macro="" textlink="">
      <xdr:nvSpPr>
        <xdr:cNvPr id="61" name="議会費最大値テキスト"/>
        <xdr:cNvSpPr txBox="1"/>
      </xdr:nvSpPr>
      <xdr:spPr>
        <a:xfrm>
          <a:off x="4686300" y="4989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71120</xdr:rowOff>
    </xdr:from>
    <xdr:to xmlns:xdr="http://schemas.openxmlformats.org/drawingml/2006/spreadsheetDrawing">
      <xdr:col>24</xdr:col>
      <xdr:colOff>152400</xdr:colOff>
      <xdr:row>30</xdr:row>
      <xdr:rowOff>71120</xdr:rowOff>
    </xdr:to>
    <xdr:cxnSp macro="">
      <xdr:nvCxnSpPr>
        <xdr:cNvPr id="62" name="直線コネクタ 61"/>
        <xdr:cNvCxnSpPr/>
      </xdr:nvCxnSpPr>
      <xdr:spPr>
        <a:xfrm>
          <a:off x="4546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13970</xdr:rowOff>
    </xdr:from>
    <xdr:to xmlns:xdr="http://schemas.openxmlformats.org/drawingml/2006/spreadsheetDrawing">
      <xdr:col>24</xdr:col>
      <xdr:colOff>63500</xdr:colOff>
      <xdr:row>38</xdr:row>
      <xdr:rowOff>126365</xdr:rowOff>
    </xdr:to>
    <xdr:cxnSp macro="">
      <xdr:nvCxnSpPr>
        <xdr:cNvPr id="63" name="直線コネクタ 62"/>
        <xdr:cNvCxnSpPr/>
      </xdr:nvCxnSpPr>
      <xdr:spPr>
        <a:xfrm flipV="1">
          <a:off x="3797300" y="652907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2730"/>
    <xdr:sp macro="" textlink="">
      <xdr:nvSpPr>
        <xdr:cNvPr id="64" name="議会費平均値テキスト"/>
        <xdr:cNvSpPr txBox="1"/>
      </xdr:nvSpPr>
      <xdr:spPr>
        <a:xfrm>
          <a:off x="4686300" y="600710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154940</xdr:rowOff>
    </xdr:from>
    <xdr:to xmlns:xdr="http://schemas.openxmlformats.org/drawingml/2006/spreadsheetDrawing">
      <xdr:col>24</xdr:col>
      <xdr:colOff>114300</xdr:colOff>
      <xdr:row>36</xdr:row>
      <xdr:rowOff>85090</xdr:rowOff>
    </xdr:to>
    <xdr:sp macro="" textlink="">
      <xdr:nvSpPr>
        <xdr:cNvPr id="65" name="フローチャート: 判断 64"/>
        <xdr:cNvSpPr/>
      </xdr:nvSpPr>
      <xdr:spPr>
        <a:xfrm>
          <a:off x="4584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57785</xdr:rowOff>
    </xdr:from>
    <xdr:to xmlns:xdr="http://schemas.openxmlformats.org/drawingml/2006/spreadsheetDrawing">
      <xdr:col>19</xdr:col>
      <xdr:colOff>177800</xdr:colOff>
      <xdr:row>38</xdr:row>
      <xdr:rowOff>126365</xdr:rowOff>
    </xdr:to>
    <xdr:cxnSp macro="">
      <xdr:nvCxnSpPr>
        <xdr:cNvPr id="66" name="直線コネクタ 65"/>
        <xdr:cNvCxnSpPr/>
      </xdr:nvCxnSpPr>
      <xdr:spPr>
        <a:xfrm>
          <a:off x="2908300" y="65728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118745</xdr:rowOff>
    </xdr:to>
    <xdr:sp macro="" textlink="">
      <xdr:nvSpPr>
        <xdr:cNvPr id="67" name="フローチャート: 判断 66"/>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135255</xdr:rowOff>
    </xdr:from>
    <xdr:ext cx="463550" cy="252730"/>
    <xdr:sp macro="" textlink="">
      <xdr:nvSpPr>
        <xdr:cNvPr id="68" name="テキスト ボックス 67"/>
        <xdr:cNvSpPr txBox="1"/>
      </xdr:nvSpPr>
      <xdr:spPr>
        <a:xfrm>
          <a:off x="3562350" y="59645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168910</xdr:rowOff>
    </xdr:from>
    <xdr:to xmlns:xdr="http://schemas.openxmlformats.org/drawingml/2006/spreadsheetDrawing">
      <xdr:col>15</xdr:col>
      <xdr:colOff>50800</xdr:colOff>
      <xdr:row>38</xdr:row>
      <xdr:rowOff>57785</xdr:rowOff>
    </xdr:to>
    <xdr:cxnSp macro="">
      <xdr:nvCxnSpPr>
        <xdr:cNvPr id="69" name="直線コネクタ 68"/>
        <xdr:cNvCxnSpPr/>
      </xdr:nvCxnSpPr>
      <xdr:spPr>
        <a:xfrm>
          <a:off x="2019300" y="65125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12065</xdr:rowOff>
    </xdr:from>
    <xdr:to xmlns:xdr="http://schemas.openxmlformats.org/drawingml/2006/spreadsheetDrawing">
      <xdr:col>15</xdr:col>
      <xdr:colOff>101600</xdr:colOff>
      <xdr:row>36</xdr:row>
      <xdr:rowOff>113665</xdr:rowOff>
    </xdr:to>
    <xdr:sp macro="" textlink="">
      <xdr:nvSpPr>
        <xdr:cNvPr id="70" name="フローチャート: 判断 69"/>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130175</xdr:rowOff>
    </xdr:from>
    <xdr:ext cx="463550" cy="259080"/>
    <xdr:sp macro="" textlink="">
      <xdr:nvSpPr>
        <xdr:cNvPr id="71" name="テキスト ボックス 70"/>
        <xdr:cNvSpPr txBox="1"/>
      </xdr:nvSpPr>
      <xdr:spPr>
        <a:xfrm>
          <a:off x="2673350" y="59594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152400</xdr:rowOff>
    </xdr:from>
    <xdr:to xmlns:xdr="http://schemas.openxmlformats.org/drawingml/2006/spreadsheetDrawing">
      <xdr:col>10</xdr:col>
      <xdr:colOff>114300</xdr:colOff>
      <xdr:row>37</xdr:row>
      <xdr:rowOff>168910</xdr:rowOff>
    </xdr:to>
    <xdr:cxnSp macro="">
      <xdr:nvCxnSpPr>
        <xdr:cNvPr id="72" name="直線コネクタ 71"/>
        <xdr:cNvCxnSpPr/>
      </xdr:nvCxnSpPr>
      <xdr:spPr>
        <a:xfrm>
          <a:off x="1130300" y="64960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22225</xdr:rowOff>
    </xdr:from>
    <xdr:to xmlns:xdr="http://schemas.openxmlformats.org/drawingml/2006/spreadsheetDrawing">
      <xdr:col>10</xdr:col>
      <xdr:colOff>165100</xdr:colOff>
      <xdr:row>36</xdr:row>
      <xdr:rowOff>123825</xdr:rowOff>
    </xdr:to>
    <xdr:sp macro="" textlink="">
      <xdr:nvSpPr>
        <xdr:cNvPr id="73" name="フローチャート: 判断 72"/>
        <xdr:cNvSpPr/>
      </xdr:nvSpPr>
      <xdr:spPr>
        <a:xfrm>
          <a:off x="196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140335</xdr:rowOff>
    </xdr:from>
    <xdr:ext cx="463550" cy="259080"/>
    <xdr:sp macro="" textlink="">
      <xdr:nvSpPr>
        <xdr:cNvPr id="74" name="テキスト ボックス 73"/>
        <xdr:cNvSpPr txBox="1"/>
      </xdr:nvSpPr>
      <xdr:spPr>
        <a:xfrm>
          <a:off x="1784350" y="59696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5" name="フローチャート: 判断 74"/>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87630</xdr:rowOff>
    </xdr:from>
    <xdr:ext cx="463550" cy="252730"/>
    <xdr:sp macro="" textlink="">
      <xdr:nvSpPr>
        <xdr:cNvPr id="76" name="テキスト ボックス 75"/>
        <xdr:cNvSpPr txBox="1"/>
      </xdr:nvSpPr>
      <xdr:spPr>
        <a:xfrm>
          <a:off x="895350" y="59169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134620</xdr:rowOff>
    </xdr:from>
    <xdr:to xmlns:xdr="http://schemas.openxmlformats.org/drawingml/2006/spreadsheetDrawing">
      <xdr:col>24</xdr:col>
      <xdr:colOff>114300</xdr:colOff>
      <xdr:row>38</xdr:row>
      <xdr:rowOff>64770</xdr:rowOff>
    </xdr:to>
    <xdr:sp macro="" textlink="">
      <xdr:nvSpPr>
        <xdr:cNvPr id="82" name="楕円 81"/>
        <xdr:cNvSpPr/>
      </xdr:nvSpPr>
      <xdr:spPr>
        <a:xfrm>
          <a:off x="4584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113030</xdr:rowOff>
    </xdr:from>
    <xdr:ext cx="469900" cy="259080"/>
    <xdr:sp macro="" textlink="">
      <xdr:nvSpPr>
        <xdr:cNvPr id="83" name="議会費該当値テキスト"/>
        <xdr:cNvSpPr txBox="1"/>
      </xdr:nvSpPr>
      <xdr:spPr>
        <a:xfrm>
          <a:off x="4686300" y="645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75565</xdr:rowOff>
    </xdr:from>
    <xdr:to xmlns:xdr="http://schemas.openxmlformats.org/drawingml/2006/spreadsheetDrawing">
      <xdr:col>20</xdr:col>
      <xdr:colOff>38100</xdr:colOff>
      <xdr:row>39</xdr:row>
      <xdr:rowOff>6350</xdr:rowOff>
    </xdr:to>
    <xdr:sp macro="" textlink="">
      <xdr:nvSpPr>
        <xdr:cNvPr id="84" name="楕円 83"/>
        <xdr:cNvSpPr/>
      </xdr:nvSpPr>
      <xdr:spPr>
        <a:xfrm>
          <a:off x="37465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168275</xdr:rowOff>
    </xdr:from>
    <xdr:ext cx="463550" cy="252730"/>
    <xdr:sp macro="" textlink="">
      <xdr:nvSpPr>
        <xdr:cNvPr id="85" name="テキスト ボックス 84"/>
        <xdr:cNvSpPr txBox="1"/>
      </xdr:nvSpPr>
      <xdr:spPr>
        <a:xfrm>
          <a:off x="3562350" y="66833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6985</xdr:rowOff>
    </xdr:from>
    <xdr:to xmlns:xdr="http://schemas.openxmlformats.org/drawingml/2006/spreadsheetDrawing">
      <xdr:col>15</xdr:col>
      <xdr:colOff>101600</xdr:colOff>
      <xdr:row>38</xdr:row>
      <xdr:rowOff>109220</xdr:rowOff>
    </xdr:to>
    <xdr:sp macro="" textlink="">
      <xdr:nvSpPr>
        <xdr:cNvPr id="86" name="楕円 85"/>
        <xdr:cNvSpPr/>
      </xdr:nvSpPr>
      <xdr:spPr>
        <a:xfrm>
          <a:off x="2857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99695</xdr:rowOff>
    </xdr:from>
    <xdr:ext cx="463550" cy="252730"/>
    <xdr:sp macro="" textlink="">
      <xdr:nvSpPr>
        <xdr:cNvPr id="87" name="テキスト ボックス 86"/>
        <xdr:cNvSpPr txBox="1"/>
      </xdr:nvSpPr>
      <xdr:spPr>
        <a:xfrm>
          <a:off x="2673350" y="66147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118110</xdr:rowOff>
    </xdr:from>
    <xdr:to xmlns:xdr="http://schemas.openxmlformats.org/drawingml/2006/spreadsheetDrawing">
      <xdr:col>10</xdr:col>
      <xdr:colOff>165100</xdr:colOff>
      <xdr:row>38</xdr:row>
      <xdr:rowOff>48260</xdr:rowOff>
    </xdr:to>
    <xdr:sp macro="" textlink="">
      <xdr:nvSpPr>
        <xdr:cNvPr id="88" name="楕円 87"/>
        <xdr:cNvSpPr/>
      </xdr:nvSpPr>
      <xdr:spPr>
        <a:xfrm>
          <a:off x="1968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39370</xdr:rowOff>
    </xdr:from>
    <xdr:ext cx="463550" cy="259080"/>
    <xdr:sp macro="" textlink="">
      <xdr:nvSpPr>
        <xdr:cNvPr id="89" name="テキスト ボックス 88"/>
        <xdr:cNvSpPr txBox="1"/>
      </xdr:nvSpPr>
      <xdr:spPr>
        <a:xfrm>
          <a:off x="1784350" y="65544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101600</xdr:rowOff>
    </xdr:from>
    <xdr:to xmlns:xdr="http://schemas.openxmlformats.org/drawingml/2006/spreadsheetDrawing">
      <xdr:col>6</xdr:col>
      <xdr:colOff>38100</xdr:colOff>
      <xdr:row>38</xdr:row>
      <xdr:rowOff>31750</xdr:rowOff>
    </xdr:to>
    <xdr:sp macro="" textlink="">
      <xdr:nvSpPr>
        <xdr:cNvPr id="90" name="楕円 89"/>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22860</xdr:rowOff>
    </xdr:from>
    <xdr:ext cx="463550" cy="259080"/>
    <xdr:sp macro="" textlink="">
      <xdr:nvSpPr>
        <xdr:cNvPr id="91" name="テキスト ボックス 90"/>
        <xdr:cNvSpPr txBox="1"/>
      </xdr:nvSpPr>
      <xdr:spPr>
        <a:xfrm>
          <a:off x="895350" y="6537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100" name="テキスト ボックス 99"/>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2570" cy="259080"/>
    <xdr:sp macro="" textlink="">
      <xdr:nvSpPr>
        <xdr:cNvPr id="103" name="テキスト ボックス 102"/>
        <xdr:cNvSpPr txBox="1"/>
      </xdr:nvSpPr>
      <xdr:spPr>
        <a:xfrm>
          <a:off x="513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280" cy="252730"/>
    <xdr:sp macro="" textlink="">
      <xdr:nvSpPr>
        <xdr:cNvPr id="105" name="テキスト ボックス 104"/>
        <xdr:cNvSpPr txBox="1"/>
      </xdr:nvSpPr>
      <xdr:spPr>
        <a:xfrm>
          <a:off x="166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280" cy="259080"/>
    <xdr:sp macro="" textlink="">
      <xdr:nvSpPr>
        <xdr:cNvPr id="107" name="テキスト ボックス 106"/>
        <xdr:cNvSpPr txBox="1"/>
      </xdr:nvSpPr>
      <xdr:spPr>
        <a:xfrm>
          <a:off x="166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280" cy="252730"/>
    <xdr:sp macro="" textlink="">
      <xdr:nvSpPr>
        <xdr:cNvPr id="109" name="テキスト ボックス 108"/>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79450" cy="258445"/>
    <xdr:sp macro="" textlink="">
      <xdr:nvSpPr>
        <xdr:cNvPr id="111" name="テキスト ボックス 110"/>
        <xdr:cNvSpPr txBox="1"/>
      </xdr:nvSpPr>
      <xdr:spPr>
        <a:xfrm>
          <a:off x="76200" y="8766175"/>
          <a:ext cx="6794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79450" cy="259080"/>
    <xdr:sp macro="" textlink="">
      <xdr:nvSpPr>
        <xdr:cNvPr id="113" name="テキスト ボックス 112"/>
        <xdr:cNvSpPr txBox="1"/>
      </xdr:nvSpPr>
      <xdr:spPr>
        <a:xfrm>
          <a:off x="76200" y="843915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9450" cy="252730"/>
    <xdr:sp macro="" textlink="">
      <xdr:nvSpPr>
        <xdr:cNvPr id="115" name="テキスト ボックス 114"/>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6350</xdr:rowOff>
    </xdr:from>
    <xdr:to xmlns:xdr="http://schemas.openxmlformats.org/drawingml/2006/spreadsheetDrawing">
      <xdr:col>24</xdr:col>
      <xdr:colOff>62865</xdr:colOff>
      <xdr:row>59</xdr:row>
      <xdr:rowOff>12700</xdr:rowOff>
    </xdr:to>
    <xdr:cxnSp macro="">
      <xdr:nvCxnSpPr>
        <xdr:cNvPr id="117" name="直線コネクタ 116"/>
        <xdr:cNvCxnSpPr/>
      </xdr:nvCxnSpPr>
      <xdr:spPr>
        <a:xfrm flipV="1">
          <a:off x="4633595" y="857885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16510</xdr:rowOff>
    </xdr:from>
    <xdr:ext cx="534670" cy="259080"/>
    <xdr:sp macro="" textlink="">
      <xdr:nvSpPr>
        <xdr:cNvPr id="118" name="総務費最小値テキスト"/>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12700</xdr:rowOff>
    </xdr:from>
    <xdr:to xmlns:xdr="http://schemas.openxmlformats.org/drawingml/2006/spreadsheetDrawing">
      <xdr:col>24</xdr:col>
      <xdr:colOff>152400</xdr:colOff>
      <xdr:row>59</xdr:row>
      <xdr:rowOff>12700</xdr:rowOff>
    </xdr:to>
    <xdr:cxnSp macro="">
      <xdr:nvCxnSpPr>
        <xdr:cNvPr id="119" name="直線コネクタ 118"/>
        <xdr:cNvCxnSpPr/>
      </xdr:nvCxnSpPr>
      <xdr:spPr>
        <a:xfrm>
          <a:off x="4546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124460</xdr:rowOff>
    </xdr:from>
    <xdr:ext cx="690245" cy="259080"/>
    <xdr:sp macro="" textlink="">
      <xdr:nvSpPr>
        <xdr:cNvPr id="120" name="総務費最大値テキスト"/>
        <xdr:cNvSpPr txBox="1"/>
      </xdr:nvSpPr>
      <xdr:spPr>
        <a:xfrm>
          <a:off x="4686300" y="8354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1,502,561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6350</xdr:rowOff>
    </xdr:from>
    <xdr:to xmlns:xdr="http://schemas.openxmlformats.org/drawingml/2006/spreadsheetDrawing">
      <xdr:col>24</xdr:col>
      <xdr:colOff>152400</xdr:colOff>
      <xdr:row>50</xdr:row>
      <xdr:rowOff>6350</xdr:rowOff>
    </xdr:to>
    <xdr:cxnSp macro="">
      <xdr:nvCxnSpPr>
        <xdr:cNvPr id="121" name="直線コネクタ 120"/>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124460</xdr:rowOff>
    </xdr:from>
    <xdr:to xmlns:xdr="http://schemas.openxmlformats.org/drawingml/2006/spreadsheetDrawing">
      <xdr:col>24</xdr:col>
      <xdr:colOff>63500</xdr:colOff>
      <xdr:row>58</xdr:row>
      <xdr:rowOff>149860</xdr:rowOff>
    </xdr:to>
    <xdr:cxnSp macro="">
      <xdr:nvCxnSpPr>
        <xdr:cNvPr id="122" name="直線コネクタ 121"/>
        <xdr:cNvCxnSpPr/>
      </xdr:nvCxnSpPr>
      <xdr:spPr>
        <a:xfrm>
          <a:off x="3797300" y="1006856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598805" cy="259080"/>
    <xdr:sp macro="" textlink="">
      <xdr:nvSpPr>
        <xdr:cNvPr id="123" name="総務費平均値テキスト"/>
        <xdr:cNvSpPr txBox="1"/>
      </xdr:nvSpPr>
      <xdr:spPr>
        <a:xfrm>
          <a:off x="4686300" y="9763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139700</xdr:rowOff>
    </xdr:from>
    <xdr:to xmlns:xdr="http://schemas.openxmlformats.org/drawingml/2006/spreadsheetDrawing">
      <xdr:col>24</xdr:col>
      <xdr:colOff>114300</xdr:colOff>
      <xdr:row>58</xdr:row>
      <xdr:rowOff>69850</xdr:rowOff>
    </xdr:to>
    <xdr:sp macro="" textlink="">
      <xdr:nvSpPr>
        <xdr:cNvPr id="124" name="フローチャート: 判断 123"/>
        <xdr:cNvSpPr/>
      </xdr:nvSpPr>
      <xdr:spPr>
        <a:xfrm>
          <a:off x="45847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124460</xdr:rowOff>
    </xdr:from>
    <xdr:to xmlns:xdr="http://schemas.openxmlformats.org/drawingml/2006/spreadsheetDrawing">
      <xdr:col>19</xdr:col>
      <xdr:colOff>177800</xdr:colOff>
      <xdr:row>58</xdr:row>
      <xdr:rowOff>136525</xdr:rowOff>
    </xdr:to>
    <xdr:cxnSp macro="">
      <xdr:nvCxnSpPr>
        <xdr:cNvPr id="125" name="直線コネクタ 124"/>
        <xdr:cNvCxnSpPr/>
      </xdr:nvCxnSpPr>
      <xdr:spPr>
        <a:xfrm flipV="1">
          <a:off x="2908300" y="100685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130175</xdr:rowOff>
    </xdr:from>
    <xdr:to xmlns:xdr="http://schemas.openxmlformats.org/drawingml/2006/spreadsheetDrawing">
      <xdr:col>20</xdr:col>
      <xdr:colOff>38100</xdr:colOff>
      <xdr:row>58</xdr:row>
      <xdr:rowOff>60325</xdr:rowOff>
    </xdr:to>
    <xdr:sp macro="" textlink="">
      <xdr:nvSpPr>
        <xdr:cNvPr id="126" name="フローチャート: 判断 125"/>
        <xdr:cNvSpPr/>
      </xdr:nvSpPr>
      <xdr:spPr>
        <a:xfrm>
          <a:off x="3746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76835</xdr:rowOff>
    </xdr:from>
    <xdr:ext cx="592455" cy="252730"/>
    <xdr:sp macro="" textlink="">
      <xdr:nvSpPr>
        <xdr:cNvPr id="127" name="テキスト ボックス 126"/>
        <xdr:cNvSpPr txBox="1"/>
      </xdr:nvSpPr>
      <xdr:spPr>
        <a:xfrm>
          <a:off x="3497580" y="96780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55880</xdr:rowOff>
    </xdr:from>
    <xdr:to xmlns:xdr="http://schemas.openxmlformats.org/drawingml/2006/spreadsheetDrawing">
      <xdr:col>15</xdr:col>
      <xdr:colOff>50800</xdr:colOff>
      <xdr:row>58</xdr:row>
      <xdr:rowOff>136525</xdr:rowOff>
    </xdr:to>
    <xdr:cxnSp macro="">
      <xdr:nvCxnSpPr>
        <xdr:cNvPr id="128" name="直線コネクタ 127"/>
        <xdr:cNvCxnSpPr/>
      </xdr:nvCxnSpPr>
      <xdr:spPr>
        <a:xfrm>
          <a:off x="2019300" y="999998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78740</xdr:rowOff>
    </xdr:to>
    <xdr:sp macro="" textlink="">
      <xdr:nvSpPr>
        <xdr:cNvPr id="129" name="フローチャート: 判断 128"/>
        <xdr:cNvSpPr/>
      </xdr:nvSpPr>
      <xdr:spPr>
        <a:xfrm>
          <a:off x="2857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95250</xdr:rowOff>
    </xdr:from>
    <xdr:ext cx="592455" cy="259080"/>
    <xdr:sp macro="" textlink="">
      <xdr:nvSpPr>
        <xdr:cNvPr id="130" name="テキスト ボックス 129"/>
        <xdr:cNvSpPr txBox="1"/>
      </xdr:nvSpPr>
      <xdr:spPr>
        <a:xfrm>
          <a:off x="2608580" y="96964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55880</xdr:rowOff>
    </xdr:from>
    <xdr:to xmlns:xdr="http://schemas.openxmlformats.org/drawingml/2006/spreadsheetDrawing">
      <xdr:col>10</xdr:col>
      <xdr:colOff>114300</xdr:colOff>
      <xdr:row>59</xdr:row>
      <xdr:rowOff>13970</xdr:rowOff>
    </xdr:to>
    <xdr:cxnSp macro="">
      <xdr:nvCxnSpPr>
        <xdr:cNvPr id="131" name="直線コネクタ 130"/>
        <xdr:cNvCxnSpPr/>
      </xdr:nvCxnSpPr>
      <xdr:spPr>
        <a:xfrm flipV="1">
          <a:off x="1130300" y="999998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78105</xdr:rowOff>
    </xdr:from>
    <xdr:to xmlns:xdr="http://schemas.openxmlformats.org/drawingml/2006/spreadsheetDrawing">
      <xdr:col>10</xdr:col>
      <xdr:colOff>165100</xdr:colOff>
      <xdr:row>58</xdr:row>
      <xdr:rowOff>8255</xdr:rowOff>
    </xdr:to>
    <xdr:sp macro="" textlink="">
      <xdr:nvSpPr>
        <xdr:cNvPr id="132" name="フローチャート: 判断 131"/>
        <xdr:cNvSpPr/>
      </xdr:nvSpPr>
      <xdr:spPr>
        <a:xfrm>
          <a:off x="1968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24765</xdr:rowOff>
    </xdr:from>
    <xdr:ext cx="592455" cy="259080"/>
    <xdr:sp macro="" textlink="">
      <xdr:nvSpPr>
        <xdr:cNvPr id="133" name="テキスト ボックス 132"/>
        <xdr:cNvSpPr txBox="1"/>
      </xdr:nvSpPr>
      <xdr:spPr>
        <a:xfrm>
          <a:off x="1719580" y="96259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139065</xdr:rowOff>
    </xdr:to>
    <xdr:sp macro="" textlink="">
      <xdr:nvSpPr>
        <xdr:cNvPr id="134" name="フローチャート: 判断 133"/>
        <xdr:cNvSpPr/>
      </xdr:nvSpPr>
      <xdr:spPr>
        <a:xfrm>
          <a:off x="107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155575</xdr:rowOff>
    </xdr:from>
    <xdr:ext cx="592455" cy="252730"/>
    <xdr:sp macro="" textlink="">
      <xdr:nvSpPr>
        <xdr:cNvPr id="135" name="テキスト ボックス 134"/>
        <xdr:cNvSpPr txBox="1"/>
      </xdr:nvSpPr>
      <xdr:spPr>
        <a:xfrm>
          <a:off x="830580" y="97567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99060</xdr:rowOff>
    </xdr:from>
    <xdr:to xmlns:xdr="http://schemas.openxmlformats.org/drawingml/2006/spreadsheetDrawing">
      <xdr:col>24</xdr:col>
      <xdr:colOff>114300</xdr:colOff>
      <xdr:row>59</xdr:row>
      <xdr:rowOff>29210</xdr:rowOff>
    </xdr:to>
    <xdr:sp macro="" textlink="">
      <xdr:nvSpPr>
        <xdr:cNvPr id="141" name="楕円 140"/>
        <xdr:cNvSpPr/>
      </xdr:nvSpPr>
      <xdr:spPr>
        <a:xfrm>
          <a:off x="45847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13970</xdr:rowOff>
    </xdr:from>
    <xdr:ext cx="598805" cy="259080"/>
    <xdr:sp macro="" textlink="">
      <xdr:nvSpPr>
        <xdr:cNvPr id="142" name="総務費該当値テキスト"/>
        <xdr:cNvSpPr txBox="1"/>
      </xdr:nvSpPr>
      <xdr:spPr>
        <a:xfrm>
          <a:off x="4686300" y="9958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43" name="楕円 142"/>
        <xdr:cNvSpPr/>
      </xdr:nvSpPr>
      <xdr:spPr>
        <a:xfrm>
          <a:off x="3746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166370</xdr:rowOff>
    </xdr:from>
    <xdr:ext cx="592455" cy="252730"/>
    <xdr:sp macro="" textlink="">
      <xdr:nvSpPr>
        <xdr:cNvPr id="144" name="テキスト ボックス 143"/>
        <xdr:cNvSpPr txBox="1"/>
      </xdr:nvSpPr>
      <xdr:spPr>
        <a:xfrm>
          <a:off x="3497580" y="101104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86360</xdr:rowOff>
    </xdr:from>
    <xdr:to xmlns:xdr="http://schemas.openxmlformats.org/drawingml/2006/spreadsheetDrawing">
      <xdr:col>15</xdr:col>
      <xdr:colOff>101600</xdr:colOff>
      <xdr:row>59</xdr:row>
      <xdr:rowOff>15875</xdr:rowOff>
    </xdr:to>
    <xdr:sp macro="" textlink="">
      <xdr:nvSpPr>
        <xdr:cNvPr id="145" name="楕円 144"/>
        <xdr:cNvSpPr/>
      </xdr:nvSpPr>
      <xdr:spPr>
        <a:xfrm>
          <a:off x="2857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6985</xdr:rowOff>
    </xdr:from>
    <xdr:ext cx="592455" cy="252730"/>
    <xdr:sp macro="" textlink="">
      <xdr:nvSpPr>
        <xdr:cNvPr id="146" name="テキスト ボックス 145"/>
        <xdr:cNvSpPr txBox="1"/>
      </xdr:nvSpPr>
      <xdr:spPr>
        <a:xfrm>
          <a:off x="2608580" y="101225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5080</xdr:rowOff>
    </xdr:from>
    <xdr:to xmlns:xdr="http://schemas.openxmlformats.org/drawingml/2006/spreadsheetDrawing">
      <xdr:col>10</xdr:col>
      <xdr:colOff>165100</xdr:colOff>
      <xdr:row>58</xdr:row>
      <xdr:rowOff>106680</xdr:rowOff>
    </xdr:to>
    <xdr:sp macro="" textlink="">
      <xdr:nvSpPr>
        <xdr:cNvPr id="147" name="楕円 146"/>
        <xdr:cNvSpPr/>
      </xdr:nvSpPr>
      <xdr:spPr>
        <a:xfrm>
          <a:off x="196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97790</xdr:rowOff>
    </xdr:from>
    <xdr:ext cx="592455" cy="252730"/>
    <xdr:sp macro="" textlink="">
      <xdr:nvSpPr>
        <xdr:cNvPr id="148" name="テキスト ボックス 147"/>
        <xdr:cNvSpPr txBox="1"/>
      </xdr:nvSpPr>
      <xdr:spPr>
        <a:xfrm>
          <a:off x="1719580" y="100418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134620</xdr:rowOff>
    </xdr:from>
    <xdr:to xmlns:xdr="http://schemas.openxmlformats.org/drawingml/2006/spreadsheetDrawing">
      <xdr:col>6</xdr:col>
      <xdr:colOff>38100</xdr:colOff>
      <xdr:row>59</xdr:row>
      <xdr:rowOff>64770</xdr:rowOff>
    </xdr:to>
    <xdr:sp macro="" textlink="">
      <xdr:nvSpPr>
        <xdr:cNvPr id="149" name="楕円 148"/>
        <xdr:cNvSpPr/>
      </xdr:nvSpPr>
      <xdr:spPr>
        <a:xfrm>
          <a:off x="1079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55880</xdr:rowOff>
    </xdr:from>
    <xdr:ext cx="528320" cy="259080"/>
    <xdr:sp macro="" textlink="">
      <xdr:nvSpPr>
        <xdr:cNvPr id="150" name="テキスト ボックス 149"/>
        <xdr:cNvSpPr txBox="1"/>
      </xdr:nvSpPr>
      <xdr:spPr>
        <a:xfrm>
          <a:off x="862965" y="101714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9" name="テキスト ボックス 158"/>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2570" cy="252730"/>
    <xdr:sp macro="" textlink="">
      <xdr:nvSpPr>
        <xdr:cNvPr id="161" name="テキスト ボックス 160"/>
        <xdr:cNvSpPr txBox="1"/>
      </xdr:nvSpPr>
      <xdr:spPr>
        <a:xfrm>
          <a:off x="513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280" cy="259080"/>
    <xdr:sp macro="" textlink="">
      <xdr:nvSpPr>
        <xdr:cNvPr id="163" name="テキスト ボックス 162"/>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280" cy="259080"/>
    <xdr:sp macro="" textlink="">
      <xdr:nvSpPr>
        <xdr:cNvPr id="165" name="テキスト ボックス 164"/>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280" cy="252730"/>
    <xdr:sp macro="" textlink="">
      <xdr:nvSpPr>
        <xdr:cNvPr id="167" name="テキスト ボックス 166"/>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280" cy="259080"/>
    <xdr:sp macro="" textlink="">
      <xdr:nvSpPr>
        <xdr:cNvPr id="169" name="テキスト ボックス 168"/>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280" cy="259080"/>
    <xdr:sp macro="" textlink="">
      <xdr:nvSpPr>
        <xdr:cNvPr id="171" name="テキスト ボックス 170"/>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73" name="テキスト ボックス 172"/>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43815</xdr:rowOff>
    </xdr:from>
    <xdr:to xmlns:xdr="http://schemas.openxmlformats.org/drawingml/2006/spreadsheetDrawing">
      <xdr:col>24</xdr:col>
      <xdr:colOff>62865</xdr:colOff>
      <xdr:row>78</xdr:row>
      <xdr:rowOff>104140</xdr:rowOff>
    </xdr:to>
    <xdr:cxnSp macro="">
      <xdr:nvCxnSpPr>
        <xdr:cNvPr id="175" name="直線コネクタ 174"/>
        <xdr:cNvCxnSpPr/>
      </xdr:nvCxnSpPr>
      <xdr:spPr>
        <a:xfrm flipV="1">
          <a:off x="4633595" y="1221676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107950</xdr:rowOff>
    </xdr:from>
    <xdr:ext cx="598805" cy="259080"/>
    <xdr:sp macro="" textlink="">
      <xdr:nvSpPr>
        <xdr:cNvPr id="176" name="民生費最小値テキスト"/>
        <xdr:cNvSpPr txBox="1"/>
      </xdr:nvSpPr>
      <xdr:spPr>
        <a:xfrm>
          <a:off x="4686300" y="1348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104140</xdr:rowOff>
    </xdr:from>
    <xdr:to xmlns:xdr="http://schemas.openxmlformats.org/drawingml/2006/spreadsheetDrawing">
      <xdr:col>24</xdr:col>
      <xdr:colOff>152400</xdr:colOff>
      <xdr:row>78</xdr:row>
      <xdr:rowOff>104140</xdr:rowOff>
    </xdr:to>
    <xdr:cxnSp macro="">
      <xdr:nvCxnSpPr>
        <xdr:cNvPr id="177" name="直線コネクタ 176"/>
        <xdr:cNvCxnSpPr/>
      </xdr:nvCxnSpPr>
      <xdr:spPr>
        <a:xfrm>
          <a:off x="45466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161925</xdr:rowOff>
    </xdr:from>
    <xdr:ext cx="598805" cy="259080"/>
    <xdr:sp macro="" textlink="">
      <xdr:nvSpPr>
        <xdr:cNvPr id="178" name="民生費最大値テキスト"/>
        <xdr:cNvSpPr txBox="1"/>
      </xdr:nvSpPr>
      <xdr:spPr>
        <a:xfrm>
          <a:off x="4686300" y="1199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460,150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43815</xdr:rowOff>
    </xdr:from>
    <xdr:to xmlns:xdr="http://schemas.openxmlformats.org/drawingml/2006/spreadsheetDrawing">
      <xdr:col>24</xdr:col>
      <xdr:colOff>152400</xdr:colOff>
      <xdr:row>71</xdr:row>
      <xdr:rowOff>43815</xdr:rowOff>
    </xdr:to>
    <xdr:cxnSp macro="">
      <xdr:nvCxnSpPr>
        <xdr:cNvPr id="179" name="直線コネクタ 178"/>
        <xdr:cNvCxnSpPr/>
      </xdr:nvCxnSpPr>
      <xdr:spPr>
        <a:xfrm>
          <a:off x="4546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26670</xdr:rowOff>
    </xdr:from>
    <xdr:to xmlns:xdr="http://schemas.openxmlformats.org/drawingml/2006/spreadsheetDrawing">
      <xdr:col>24</xdr:col>
      <xdr:colOff>63500</xdr:colOff>
      <xdr:row>78</xdr:row>
      <xdr:rowOff>31115</xdr:rowOff>
    </xdr:to>
    <xdr:cxnSp macro="">
      <xdr:nvCxnSpPr>
        <xdr:cNvPr id="180" name="直線コネクタ 179"/>
        <xdr:cNvCxnSpPr/>
      </xdr:nvCxnSpPr>
      <xdr:spPr>
        <a:xfrm flipV="1">
          <a:off x="3797300" y="133997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118745</xdr:rowOff>
    </xdr:from>
    <xdr:ext cx="598805" cy="259080"/>
    <xdr:sp macro="" textlink="">
      <xdr:nvSpPr>
        <xdr:cNvPr id="181" name="民生費平均値テキスト"/>
        <xdr:cNvSpPr txBox="1"/>
      </xdr:nvSpPr>
      <xdr:spPr>
        <a:xfrm>
          <a:off x="4686300" y="12977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95885</xdr:rowOff>
    </xdr:from>
    <xdr:to xmlns:xdr="http://schemas.openxmlformats.org/drawingml/2006/spreadsheetDrawing">
      <xdr:col>24</xdr:col>
      <xdr:colOff>114300</xdr:colOff>
      <xdr:row>77</xdr:row>
      <xdr:rowOff>26035</xdr:rowOff>
    </xdr:to>
    <xdr:sp macro="" textlink="">
      <xdr:nvSpPr>
        <xdr:cNvPr id="182" name="フローチャート: 判断 181"/>
        <xdr:cNvSpPr/>
      </xdr:nvSpPr>
      <xdr:spPr>
        <a:xfrm>
          <a:off x="45847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12065</xdr:rowOff>
    </xdr:from>
    <xdr:to xmlns:xdr="http://schemas.openxmlformats.org/drawingml/2006/spreadsheetDrawing">
      <xdr:col>19</xdr:col>
      <xdr:colOff>177800</xdr:colOff>
      <xdr:row>78</xdr:row>
      <xdr:rowOff>31115</xdr:rowOff>
    </xdr:to>
    <xdr:cxnSp macro="">
      <xdr:nvCxnSpPr>
        <xdr:cNvPr id="183" name="直線コネクタ 182"/>
        <xdr:cNvCxnSpPr/>
      </xdr:nvCxnSpPr>
      <xdr:spPr>
        <a:xfrm>
          <a:off x="2908300" y="133851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147955</xdr:rowOff>
    </xdr:from>
    <xdr:to xmlns:xdr="http://schemas.openxmlformats.org/drawingml/2006/spreadsheetDrawing">
      <xdr:col>20</xdr:col>
      <xdr:colOff>38100</xdr:colOff>
      <xdr:row>77</xdr:row>
      <xdr:rowOff>78105</xdr:rowOff>
    </xdr:to>
    <xdr:sp macro="" textlink="">
      <xdr:nvSpPr>
        <xdr:cNvPr id="184" name="フローチャート: 判断 183"/>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94615</xdr:rowOff>
    </xdr:from>
    <xdr:ext cx="592455" cy="259080"/>
    <xdr:sp macro="" textlink="">
      <xdr:nvSpPr>
        <xdr:cNvPr id="185" name="テキスト ボックス 184"/>
        <xdr:cNvSpPr txBox="1"/>
      </xdr:nvSpPr>
      <xdr:spPr>
        <a:xfrm>
          <a:off x="3497580" y="129533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91440</xdr:rowOff>
    </xdr:to>
    <xdr:cxnSp macro="">
      <xdr:nvCxnSpPr>
        <xdr:cNvPr id="186" name="直線コネクタ 185"/>
        <xdr:cNvCxnSpPr/>
      </xdr:nvCxnSpPr>
      <xdr:spPr>
        <a:xfrm flipV="1">
          <a:off x="2019300" y="133851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114935</xdr:rowOff>
    </xdr:from>
    <xdr:to xmlns:xdr="http://schemas.openxmlformats.org/drawingml/2006/spreadsheetDrawing">
      <xdr:col>15</xdr:col>
      <xdr:colOff>101600</xdr:colOff>
      <xdr:row>77</xdr:row>
      <xdr:rowOff>45085</xdr:rowOff>
    </xdr:to>
    <xdr:sp macro="" textlink="">
      <xdr:nvSpPr>
        <xdr:cNvPr id="187" name="フローチャート: 判断 186"/>
        <xdr:cNvSpPr/>
      </xdr:nvSpPr>
      <xdr:spPr>
        <a:xfrm>
          <a:off x="2857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61595</xdr:rowOff>
    </xdr:from>
    <xdr:ext cx="592455" cy="259080"/>
    <xdr:sp macro="" textlink="">
      <xdr:nvSpPr>
        <xdr:cNvPr id="188" name="テキスト ボックス 187"/>
        <xdr:cNvSpPr txBox="1"/>
      </xdr:nvSpPr>
      <xdr:spPr>
        <a:xfrm>
          <a:off x="2608580" y="129203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91440</xdr:rowOff>
    </xdr:from>
    <xdr:to xmlns:xdr="http://schemas.openxmlformats.org/drawingml/2006/spreadsheetDrawing">
      <xdr:col>10</xdr:col>
      <xdr:colOff>114300</xdr:colOff>
      <xdr:row>78</xdr:row>
      <xdr:rowOff>102235</xdr:rowOff>
    </xdr:to>
    <xdr:cxnSp macro="">
      <xdr:nvCxnSpPr>
        <xdr:cNvPr id="189" name="直線コネクタ 188"/>
        <xdr:cNvCxnSpPr/>
      </xdr:nvCxnSpPr>
      <xdr:spPr>
        <a:xfrm flipV="1">
          <a:off x="1130300" y="134645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55245</xdr:rowOff>
    </xdr:from>
    <xdr:to xmlns:xdr="http://schemas.openxmlformats.org/drawingml/2006/spreadsheetDrawing">
      <xdr:col>10</xdr:col>
      <xdr:colOff>165100</xdr:colOff>
      <xdr:row>77</xdr:row>
      <xdr:rowOff>156845</xdr:rowOff>
    </xdr:to>
    <xdr:sp macro="" textlink="">
      <xdr:nvSpPr>
        <xdr:cNvPr id="190" name="フローチャート: 判断 189"/>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1905</xdr:rowOff>
    </xdr:from>
    <xdr:ext cx="592455" cy="259080"/>
    <xdr:sp macro="" textlink="">
      <xdr:nvSpPr>
        <xdr:cNvPr id="191" name="テキスト ボックス 190"/>
        <xdr:cNvSpPr txBox="1"/>
      </xdr:nvSpPr>
      <xdr:spPr>
        <a:xfrm>
          <a:off x="1719580" y="130321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77</xdr:row>
      <xdr:rowOff>170180</xdr:rowOff>
    </xdr:to>
    <xdr:sp macro="" textlink="">
      <xdr:nvSpPr>
        <xdr:cNvPr id="192" name="フローチャート: 判断 191"/>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xdr:rowOff>
    </xdr:from>
    <xdr:ext cx="592455" cy="259080"/>
    <xdr:sp macro="" textlink="">
      <xdr:nvSpPr>
        <xdr:cNvPr id="193" name="テキスト ボックス 192"/>
        <xdr:cNvSpPr txBox="1"/>
      </xdr:nvSpPr>
      <xdr:spPr>
        <a:xfrm>
          <a:off x="830580" y="130454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147320</xdr:rowOff>
    </xdr:from>
    <xdr:to xmlns:xdr="http://schemas.openxmlformats.org/drawingml/2006/spreadsheetDrawing">
      <xdr:col>24</xdr:col>
      <xdr:colOff>114300</xdr:colOff>
      <xdr:row>78</xdr:row>
      <xdr:rowOff>77470</xdr:rowOff>
    </xdr:to>
    <xdr:sp macro="" textlink="">
      <xdr:nvSpPr>
        <xdr:cNvPr id="199" name="楕円 198"/>
        <xdr:cNvSpPr/>
      </xdr:nvSpPr>
      <xdr:spPr>
        <a:xfrm>
          <a:off x="45847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62230</xdr:rowOff>
    </xdr:from>
    <xdr:ext cx="598805" cy="259080"/>
    <xdr:sp macro="" textlink="">
      <xdr:nvSpPr>
        <xdr:cNvPr id="200" name="民生費該当値テキスト"/>
        <xdr:cNvSpPr txBox="1"/>
      </xdr:nvSpPr>
      <xdr:spPr>
        <a:xfrm>
          <a:off x="4686300" y="13263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151765</xdr:rowOff>
    </xdr:from>
    <xdr:to xmlns:xdr="http://schemas.openxmlformats.org/drawingml/2006/spreadsheetDrawing">
      <xdr:col>20</xdr:col>
      <xdr:colOff>38100</xdr:colOff>
      <xdr:row>78</xdr:row>
      <xdr:rowOff>81915</xdr:rowOff>
    </xdr:to>
    <xdr:sp macro="" textlink="">
      <xdr:nvSpPr>
        <xdr:cNvPr id="201" name="楕円 200"/>
        <xdr:cNvSpPr/>
      </xdr:nvSpPr>
      <xdr:spPr>
        <a:xfrm>
          <a:off x="3746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73025</xdr:rowOff>
    </xdr:from>
    <xdr:ext cx="592455" cy="259080"/>
    <xdr:sp macro="" textlink="">
      <xdr:nvSpPr>
        <xdr:cNvPr id="202" name="テキスト ボックス 201"/>
        <xdr:cNvSpPr txBox="1"/>
      </xdr:nvSpPr>
      <xdr:spPr>
        <a:xfrm>
          <a:off x="3497580" y="134461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132715</xdr:rowOff>
    </xdr:from>
    <xdr:to xmlns:xdr="http://schemas.openxmlformats.org/drawingml/2006/spreadsheetDrawing">
      <xdr:col>15</xdr:col>
      <xdr:colOff>101600</xdr:colOff>
      <xdr:row>78</xdr:row>
      <xdr:rowOff>63500</xdr:rowOff>
    </xdr:to>
    <xdr:sp macro="" textlink="">
      <xdr:nvSpPr>
        <xdr:cNvPr id="203" name="楕円 202"/>
        <xdr:cNvSpPr/>
      </xdr:nvSpPr>
      <xdr:spPr>
        <a:xfrm>
          <a:off x="2857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54610</xdr:rowOff>
    </xdr:from>
    <xdr:ext cx="592455" cy="252730"/>
    <xdr:sp macro="" textlink="">
      <xdr:nvSpPr>
        <xdr:cNvPr id="204" name="テキスト ボックス 203"/>
        <xdr:cNvSpPr txBox="1"/>
      </xdr:nvSpPr>
      <xdr:spPr>
        <a:xfrm>
          <a:off x="2608580" y="134277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40640</xdr:rowOff>
    </xdr:from>
    <xdr:to xmlns:xdr="http://schemas.openxmlformats.org/drawingml/2006/spreadsheetDrawing">
      <xdr:col>10</xdr:col>
      <xdr:colOff>165100</xdr:colOff>
      <xdr:row>78</xdr:row>
      <xdr:rowOff>142240</xdr:rowOff>
    </xdr:to>
    <xdr:sp macro="" textlink="">
      <xdr:nvSpPr>
        <xdr:cNvPr id="205" name="楕円 204"/>
        <xdr:cNvSpPr/>
      </xdr:nvSpPr>
      <xdr:spPr>
        <a:xfrm>
          <a:off x="1968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133350</xdr:rowOff>
    </xdr:from>
    <xdr:ext cx="592455" cy="252730"/>
    <xdr:sp macro="" textlink="">
      <xdr:nvSpPr>
        <xdr:cNvPr id="206" name="テキスト ボックス 205"/>
        <xdr:cNvSpPr txBox="1"/>
      </xdr:nvSpPr>
      <xdr:spPr>
        <a:xfrm>
          <a:off x="1719580" y="135064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52070</xdr:rowOff>
    </xdr:from>
    <xdr:to xmlns:xdr="http://schemas.openxmlformats.org/drawingml/2006/spreadsheetDrawing">
      <xdr:col>6</xdr:col>
      <xdr:colOff>38100</xdr:colOff>
      <xdr:row>78</xdr:row>
      <xdr:rowOff>153035</xdr:rowOff>
    </xdr:to>
    <xdr:sp macro="" textlink="">
      <xdr:nvSpPr>
        <xdr:cNvPr id="207" name="楕円 206"/>
        <xdr:cNvSpPr/>
      </xdr:nvSpPr>
      <xdr:spPr>
        <a:xfrm>
          <a:off x="1079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144145</xdr:rowOff>
    </xdr:from>
    <xdr:ext cx="592455" cy="252730"/>
    <xdr:sp macro="" textlink="">
      <xdr:nvSpPr>
        <xdr:cNvPr id="208" name="テキスト ボックス 207"/>
        <xdr:cNvSpPr txBox="1"/>
      </xdr:nvSpPr>
      <xdr:spPr>
        <a:xfrm>
          <a:off x="830580" y="135172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7" name="テキスト ボックス 216"/>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2570" cy="252730"/>
    <xdr:sp macro="" textlink="">
      <xdr:nvSpPr>
        <xdr:cNvPr id="220" name="テキスト ボックス 219"/>
        <xdr:cNvSpPr txBox="1"/>
      </xdr:nvSpPr>
      <xdr:spPr>
        <a:xfrm>
          <a:off x="513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79450" cy="252730"/>
    <xdr:sp macro="" textlink="">
      <xdr:nvSpPr>
        <xdr:cNvPr id="222" name="テキスト ボックス 221"/>
        <xdr:cNvSpPr txBox="1"/>
      </xdr:nvSpPr>
      <xdr:spPr>
        <a:xfrm>
          <a:off x="76200" y="163423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79450" cy="252730"/>
    <xdr:sp macro="" textlink="">
      <xdr:nvSpPr>
        <xdr:cNvPr id="224" name="テキスト ボックス 223"/>
        <xdr:cNvSpPr txBox="1"/>
      </xdr:nvSpPr>
      <xdr:spPr>
        <a:xfrm>
          <a:off x="76200" y="158851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79450" cy="252730"/>
    <xdr:sp macro="" textlink="">
      <xdr:nvSpPr>
        <xdr:cNvPr id="226" name="テキスト ボックス 225"/>
        <xdr:cNvSpPr txBox="1"/>
      </xdr:nvSpPr>
      <xdr:spPr>
        <a:xfrm>
          <a:off x="76200" y="154279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9450" cy="252730"/>
    <xdr:sp macro="" textlink="">
      <xdr:nvSpPr>
        <xdr:cNvPr id="228" name="テキスト ボックス 227"/>
        <xdr:cNvSpPr txBox="1"/>
      </xdr:nvSpPr>
      <xdr:spPr>
        <a:xfrm>
          <a:off x="76200" y="14970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133985</xdr:rowOff>
    </xdr:from>
    <xdr:to xmlns:xdr="http://schemas.openxmlformats.org/drawingml/2006/spreadsheetDrawing">
      <xdr:col>24</xdr:col>
      <xdr:colOff>62865</xdr:colOff>
      <xdr:row>98</xdr:row>
      <xdr:rowOff>126365</xdr:rowOff>
    </xdr:to>
    <xdr:cxnSp macro="">
      <xdr:nvCxnSpPr>
        <xdr:cNvPr id="230" name="直線コネクタ 229"/>
        <xdr:cNvCxnSpPr/>
      </xdr:nvCxnSpPr>
      <xdr:spPr>
        <a:xfrm flipV="1">
          <a:off x="4633595" y="1573593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140335</xdr:rowOff>
    </xdr:from>
    <xdr:ext cx="534670" cy="259080"/>
    <xdr:sp macro="" textlink="">
      <xdr:nvSpPr>
        <xdr:cNvPr id="231" name="衛生費最小値テキスト"/>
        <xdr:cNvSpPr txBox="1"/>
      </xdr:nvSpPr>
      <xdr:spPr>
        <a:xfrm>
          <a:off x="4686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126365</xdr:rowOff>
    </xdr:from>
    <xdr:to xmlns:xdr="http://schemas.openxmlformats.org/drawingml/2006/spreadsheetDrawing">
      <xdr:col>24</xdr:col>
      <xdr:colOff>152400</xdr:colOff>
      <xdr:row>98</xdr:row>
      <xdr:rowOff>126365</xdr:rowOff>
    </xdr:to>
    <xdr:cxnSp macro="">
      <xdr:nvCxnSpPr>
        <xdr:cNvPr id="232" name="直線コネクタ 231"/>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80645</xdr:rowOff>
    </xdr:from>
    <xdr:ext cx="690245" cy="259080"/>
    <xdr:sp macro="" textlink="">
      <xdr:nvSpPr>
        <xdr:cNvPr id="233" name="衛生費最大値テキスト"/>
        <xdr:cNvSpPr txBox="1"/>
      </xdr:nvSpPr>
      <xdr:spPr>
        <a:xfrm>
          <a:off x="4686300" y="15511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2,637,531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133985</xdr:rowOff>
    </xdr:from>
    <xdr:to xmlns:xdr="http://schemas.openxmlformats.org/drawingml/2006/spreadsheetDrawing">
      <xdr:col>24</xdr:col>
      <xdr:colOff>152400</xdr:colOff>
      <xdr:row>91</xdr:row>
      <xdr:rowOff>133985</xdr:rowOff>
    </xdr:to>
    <xdr:cxnSp macro="">
      <xdr:nvCxnSpPr>
        <xdr:cNvPr id="234" name="直線コネクタ 233"/>
        <xdr:cNvCxnSpPr/>
      </xdr:nvCxnSpPr>
      <xdr:spPr>
        <a:xfrm>
          <a:off x="4546600" y="1573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116205</xdr:rowOff>
    </xdr:from>
    <xdr:to xmlns:xdr="http://schemas.openxmlformats.org/drawingml/2006/spreadsheetDrawing">
      <xdr:col>24</xdr:col>
      <xdr:colOff>63500</xdr:colOff>
      <xdr:row>98</xdr:row>
      <xdr:rowOff>118745</xdr:rowOff>
    </xdr:to>
    <xdr:cxnSp macro="">
      <xdr:nvCxnSpPr>
        <xdr:cNvPr id="235" name="直線コネクタ 234"/>
        <xdr:cNvCxnSpPr/>
      </xdr:nvCxnSpPr>
      <xdr:spPr>
        <a:xfrm flipV="1">
          <a:off x="3797300" y="169183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57785</xdr:rowOff>
    </xdr:from>
    <xdr:ext cx="598805" cy="259080"/>
    <xdr:sp macro="" textlink="">
      <xdr:nvSpPr>
        <xdr:cNvPr id="236" name="衛生費平均値テキスト"/>
        <xdr:cNvSpPr txBox="1"/>
      </xdr:nvSpPr>
      <xdr:spPr>
        <a:xfrm>
          <a:off x="4686300" y="16688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34925</xdr:rowOff>
    </xdr:from>
    <xdr:to xmlns:xdr="http://schemas.openxmlformats.org/drawingml/2006/spreadsheetDrawing">
      <xdr:col>24</xdr:col>
      <xdr:colOff>114300</xdr:colOff>
      <xdr:row>98</xdr:row>
      <xdr:rowOff>136525</xdr:rowOff>
    </xdr:to>
    <xdr:sp macro="" textlink="">
      <xdr:nvSpPr>
        <xdr:cNvPr id="237" name="フローチャート: 判断 236"/>
        <xdr:cNvSpPr/>
      </xdr:nvSpPr>
      <xdr:spPr>
        <a:xfrm>
          <a:off x="45847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116840</xdr:rowOff>
    </xdr:from>
    <xdr:to xmlns:xdr="http://schemas.openxmlformats.org/drawingml/2006/spreadsheetDrawing">
      <xdr:col>19</xdr:col>
      <xdr:colOff>177800</xdr:colOff>
      <xdr:row>98</xdr:row>
      <xdr:rowOff>118745</xdr:rowOff>
    </xdr:to>
    <xdr:cxnSp macro="">
      <xdr:nvCxnSpPr>
        <xdr:cNvPr id="238" name="直線コネクタ 237"/>
        <xdr:cNvCxnSpPr/>
      </xdr:nvCxnSpPr>
      <xdr:spPr>
        <a:xfrm>
          <a:off x="2908300" y="16918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45720</xdr:rowOff>
    </xdr:from>
    <xdr:to xmlns:xdr="http://schemas.openxmlformats.org/drawingml/2006/spreadsheetDrawing">
      <xdr:col>20</xdr:col>
      <xdr:colOff>38100</xdr:colOff>
      <xdr:row>98</xdr:row>
      <xdr:rowOff>147320</xdr:rowOff>
    </xdr:to>
    <xdr:sp macro="" textlink="">
      <xdr:nvSpPr>
        <xdr:cNvPr id="239" name="フローチャート: 判断 238"/>
        <xdr:cNvSpPr/>
      </xdr:nvSpPr>
      <xdr:spPr>
        <a:xfrm>
          <a:off x="3746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164465</xdr:rowOff>
    </xdr:from>
    <xdr:ext cx="528320" cy="259080"/>
    <xdr:sp macro="" textlink="">
      <xdr:nvSpPr>
        <xdr:cNvPr id="240" name="テキスト ボックス 239"/>
        <xdr:cNvSpPr txBox="1"/>
      </xdr:nvSpPr>
      <xdr:spPr>
        <a:xfrm>
          <a:off x="3529965" y="16623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116840</xdr:rowOff>
    </xdr:from>
    <xdr:to xmlns:xdr="http://schemas.openxmlformats.org/drawingml/2006/spreadsheetDrawing">
      <xdr:col>15</xdr:col>
      <xdr:colOff>50800</xdr:colOff>
      <xdr:row>98</xdr:row>
      <xdr:rowOff>122555</xdr:rowOff>
    </xdr:to>
    <xdr:cxnSp macro="">
      <xdr:nvCxnSpPr>
        <xdr:cNvPr id="241" name="直線コネクタ 240"/>
        <xdr:cNvCxnSpPr/>
      </xdr:nvCxnSpPr>
      <xdr:spPr>
        <a:xfrm flipV="1">
          <a:off x="2019300" y="169189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49530</xdr:rowOff>
    </xdr:from>
    <xdr:to xmlns:xdr="http://schemas.openxmlformats.org/drawingml/2006/spreadsheetDrawing">
      <xdr:col>15</xdr:col>
      <xdr:colOff>101600</xdr:colOff>
      <xdr:row>98</xdr:row>
      <xdr:rowOff>151130</xdr:rowOff>
    </xdr:to>
    <xdr:sp macro="" textlink="">
      <xdr:nvSpPr>
        <xdr:cNvPr id="242" name="フローチャート: 判断 241"/>
        <xdr:cNvSpPr/>
      </xdr:nvSpPr>
      <xdr:spPr>
        <a:xfrm>
          <a:off x="2857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167640</xdr:rowOff>
    </xdr:from>
    <xdr:ext cx="528320" cy="252730"/>
    <xdr:sp macro="" textlink="">
      <xdr:nvSpPr>
        <xdr:cNvPr id="243" name="テキスト ボックス 242"/>
        <xdr:cNvSpPr txBox="1"/>
      </xdr:nvSpPr>
      <xdr:spPr>
        <a:xfrm>
          <a:off x="2640965" y="166268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122555</xdr:rowOff>
    </xdr:from>
    <xdr:to xmlns:xdr="http://schemas.openxmlformats.org/drawingml/2006/spreadsheetDrawing">
      <xdr:col>10</xdr:col>
      <xdr:colOff>114300</xdr:colOff>
      <xdr:row>98</xdr:row>
      <xdr:rowOff>126365</xdr:rowOff>
    </xdr:to>
    <xdr:cxnSp macro="">
      <xdr:nvCxnSpPr>
        <xdr:cNvPr id="244" name="直線コネクタ 243"/>
        <xdr:cNvCxnSpPr/>
      </xdr:nvCxnSpPr>
      <xdr:spPr>
        <a:xfrm flipV="1">
          <a:off x="1130300" y="169246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53975</xdr:rowOff>
    </xdr:from>
    <xdr:to xmlns:xdr="http://schemas.openxmlformats.org/drawingml/2006/spreadsheetDrawing">
      <xdr:col>10</xdr:col>
      <xdr:colOff>165100</xdr:colOff>
      <xdr:row>98</xdr:row>
      <xdr:rowOff>155575</xdr:rowOff>
    </xdr:to>
    <xdr:sp macro="" textlink="">
      <xdr:nvSpPr>
        <xdr:cNvPr id="245" name="フローチャート: 判断 244"/>
        <xdr:cNvSpPr/>
      </xdr:nvSpPr>
      <xdr:spPr>
        <a:xfrm>
          <a:off x="1968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635</xdr:rowOff>
    </xdr:from>
    <xdr:ext cx="528320" cy="259080"/>
    <xdr:sp macro="" textlink="">
      <xdr:nvSpPr>
        <xdr:cNvPr id="246" name="テキスト ボックス 245"/>
        <xdr:cNvSpPr txBox="1"/>
      </xdr:nvSpPr>
      <xdr:spPr>
        <a:xfrm>
          <a:off x="1751965" y="166312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47" name="フローチャート: 判断 246"/>
        <xdr:cNvSpPr/>
      </xdr:nvSpPr>
      <xdr:spPr>
        <a:xfrm>
          <a:off x="1079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2540</xdr:rowOff>
    </xdr:from>
    <xdr:ext cx="528320" cy="259080"/>
    <xdr:sp macro="" textlink="">
      <xdr:nvSpPr>
        <xdr:cNvPr id="248" name="テキスト ボックス 247"/>
        <xdr:cNvSpPr txBox="1"/>
      </xdr:nvSpPr>
      <xdr:spPr>
        <a:xfrm>
          <a:off x="862965" y="16633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65405</xdr:rowOff>
    </xdr:from>
    <xdr:to xmlns:xdr="http://schemas.openxmlformats.org/drawingml/2006/spreadsheetDrawing">
      <xdr:col>24</xdr:col>
      <xdr:colOff>114300</xdr:colOff>
      <xdr:row>98</xdr:row>
      <xdr:rowOff>167005</xdr:rowOff>
    </xdr:to>
    <xdr:sp macro="" textlink="">
      <xdr:nvSpPr>
        <xdr:cNvPr id="254" name="楕円 253"/>
        <xdr:cNvSpPr/>
      </xdr:nvSpPr>
      <xdr:spPr>
        <a:xfrm>
          <a:off x="45847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13335</xdr:rowOff>
    </xdr:from>
    <xdr:ext cx="534670" cy="259080"/>
    <xdr:sp macro="" textlink="">
      <xdr:nvSpPr>
        <xdr:cNvPr id="255" name="衛生費該当値テキスト"/>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67945</xdr:rowOff>
    </xdr:from>
    <xdr:to xmlns:xdr="http://schemas.openxmlformats.org/drawingml/2006/spreadsheetDrawing">
      <xdr:col>20</xdr:col>
      <xdr:colOff>38100</xdr:colOff>
      <xdr:row>98</xdr:row>
      <xdr:rowOff>169545</xdr:rowOff>
    </xdr:to>
    <xdr:sp macro="" textlink="">
      <xdr:nvSpPr>
        <xdr:cNvPr id="256" name="楕円 255"/>
        <xdr:cNvSpPr/>
      </xdr:nvSpPr>
      <xdr:spPr>
        <a:xfrm>
          <a:off x="3746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160655</xdr:rowOff>
    </xdr:from>
    <xdr:ext cx="528320" cy="259080"/>
    <xdr:sp macro="" textlink="">
      <xdr:nvSpPr>
        <xdr:cNvPr id="257" name="テキスト ボックス 256"/>
        <xdr:cNvSpPr txBox="1"/>
      </xdr:nvSpPr>
      <xdr:spPr>
        <a:xfrm>
          <a:off x="3529965" y="16962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66040</xdr:rowOff>
    </xdr:from>
    <xdr:to xmlns:xdr="http://schemas.openxmlformats.org/drawingml/2006/spreadsheetDrawing">
      <xdr:col>15</xdr:col>
      <xdr:colOff>101600</xdr:colOff>
      <xdr:row>98</xdr:row>
      <xdr:rowOff>167640</xdr:rowOff>
    </xdr:to>
    <xdr:sp macro="" textlink="">
      <xdr:nvSpPr>
        <xdr:cNvPr id="258" name="楕円 257"/>
        <xdr:cNvSpPr/>
      </xdr:nvSpPr>
      <xdr:spPr>
        <a:xfrm>
          <a:off x="2857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158750</xdr:rowOff>
    </xdr:from>
    <xdr:ext cx="528320" cy="259080"/>
    <xdr:sp macro="" textlink="">
      <xdr:nvSpPr>
        <xdr:cNvPr id="259" name="テキスト ボックス 258"/>
        <xdr:cNvSpPr txBox="1"/>
      </xdr:nvSpPr>
      <xdr:spPr>
        <a:xfrm>
          <a:off x="2640965" y="16960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71755</xdr:rowOff>
    </xdr:from>
    <xdr:to xmlns:xdr="http://schemas.openxmlformats.org/drawingml/2006/spreadsheetDrawing">
      <xdr:col>10</xdr:col>
      <xdr:colOff>165100</xdr:colOff>
      <xdr:row>99</xdr:row>
      <xdr:rowOff>1905</xdr:rowOff>
    </xdr:to>
    <xdr:sp macro="" textlink="">
      <xdr:nvSpPr>
        <xdr:cNvPr id="260" name="楕円 259"/>
        <xdr:cNvSpPr/>
      </xdr:nvSpPr>
      <xdr:spPr>
        <a:xfrm>
          <a:off x="1968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164465</xdr:rowOff>
    </xdr:from>
    <xdr:ext cx="528320" cy="259080"/>
    <xdr:sp macro="" textlink="">
      <xdr:nvSpPr>
        <xdr:cNvPr id="261" name="テキスト ボックス 260"/>
        <xdr:cNvSpPr txBox="1"/>
      </xdr:nvSpPr>
      <xdr:spPr>
        <a:xfrm>
          <a:off x="1751965" y="169665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75565</xdr:rowOff>
    </xdr:from>
    <xdr:to xmlns:xdr="http://schemas.openxmlformats.org/drawingml/2006/spreadsheetDrawing">
      <xdr:col>6</xdr:col>
      <xdr:colOff>38100</xdr:colOff>
      <xdr:row>99</xdr:row>
      <xdr:rowOff>6350</xdr:rowOff>
    </xdr:to>
    <xdr:sp macro="" textlink="">
      <xdr:nvSpPr>
        <xdr:cNvPr id="262" name="楕円 261"/>
        <xdr:cNvSpPr/>
      </xdr:nvSpPr>
      <xdr:spPr>
        <a:xfrm>
          <a:off x="1079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168275</xdr:rowOff>
    </xdr:from>
    <xdr:ext cx="528320" cy="252730"/>
    <xdr:sp macro="" textlink="">
      <xdr:nvSpPr>
        <xdr:cNvPr id="263" name="テキスト ボックス 262"/>
        <xdr:cNvSpPr txBox="1"/>
      </xdr:nvSpPr>
      <xdr:spPr>
        <a:xfrm>
          <a:off x="862965" y="169703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2" name="テキスト ボックス 271"/>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4" name="直線コネクタ 273"/>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2570" cy="252730"/>
    <xdr:sp macro="" textlink="">
      <xdr:nvSpPr>
        <xdr:cNvPr id="275" name="テキスト ボックス 274"/>
        <xdr:cNvSpPr txBox="1"/>
      </xdr:nvSpPr>
      <xdr:spPr>
        <a:xfrm>
          <a:off x="6355080" y="6398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2730"/>
    <xdr:sp macro="" textlink="">
      <xdr:nvSpPr>
        <xdr:cNvPr id="277" name="テキスト ボックス 276"/>
        <xdr:cNvSpPr txBox="1"/>
      </xdr:nvSpPr>
      <xdr:spPr>
        <a:xfrm>
          <a:off x="6072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78" name="直線コネクタ 277"/>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111760</xdr:rowOff>
    </xdr:from>
    <xdr:ext cx="531495" cy="252730"/>
    <xdr:sp macro="" textlink="">
      <xdr:nvSpPr>
        <xdr:cNvPr id="279" name="テキスト ボックス 278"/>
        <xdr:cNvSpPr txBox="1"/>
      </xdr:nvSpPr>
      <xdr:spPr>
        <a:xfrm>
          <a:off x="6072505" y="5255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2730"/>
    <xdr:sp macro="" textlink="">
      <xdr:nvSpPr>
        <xdr:cNvPr id="281" name="テキスト ボックス 280"/>
        <xdr:cNvSpPr txBox="1"/>
      </xdr:nvSpPr>
      <xdr:spPr>
        <a:xfrm>
          <a:off x="6072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38</xdr:row>
      <xdr:rowOff>25400</xdr:rowOff>
    </xdr:to>
    <xdr:cxnSp macro="">
      <xdr:nvCxnSpPr>
        <xdr:cNvPr id="283" name="直線コネクタ 282"/>
        <xdr:cNvCxnSpPr/>
      </xdr:nvCxnSpPr>
      <xdr:spPr>
        <a:xfrm flipV="1">
          <a:off x="10475595" y="527367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249555" cy="252730"/>
    <xdr:sp macro="" textlink="">
      <xdr:nvSpPr>
        <xdr:cNvPr id="284" name="労働費最小値テキスト"/>
        <xdr:cNvSpPr txBox="1"/>
      </xdr:nvSpPr>
      <xdr:spPr>
        <a:xfrm>
          <a:off x="10528300" y="6544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25400</xdr:rowOff>
    </xdr:from>
    <xdr:to xmlns:xdr="http://schemas.openxmlformats.org/drawingml/2006/spreadsheetDrawing">
      <xdr:col>55</xdr:col>
      <xdr:colOff>88900</xdr:colOff>
      <xdr:row>38</xdr:row>
      <xdr:rowOff>25400</xdr:rowOff>
    </xdr:to>
    <xdr:cxnSp macro="">
      <xdr:nvCxnSpPr>
        <xdr:cNvPr id="285" name="直線コネクタ 284"/>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34670" cy="252730"/>
    <xdr:sp macro="" textlink="">
      <xdr:nvSpPr>
        <xdr:cNvPr id="286" name="労働費最大値テキスト"/>
        <xdr:cNvSpPr txBox="1"/>
      </xdr:nvSpPr>
      <xdr:spPr>
        <a:xfrm>
          <a:off x="10528300" y="50488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7" name="直線コネクタ 286"/>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19050</xdr:rowOff>
    </xdr:from>
    <xdr:to xmlns:xdr="http://schemas.openxmlformats.org/drawingml/2006/spreadsheetDrawing">
      <xdr:col>55</xdr:col>
      <xdr:colOff>0</xdr:colOff>
      <xdr:row>38</xdr:row>
      <xdr:rowOff>20955</xdr:rowOff>
    </xdr:to>
    <xdr:cxnSp macro="">
      <xdr:nvCxnSpPr>
        <xdr:cNvPr id="288" name="直線コネクタ 287"/>
        <xdr:cNvCxnSpPr/>
      </xdr:nvCxnSpPr>
      <xdr:spPr>
        <a:xfrm flipV="1">
          <a:off x="9639300" y="65341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117475</xdr:rowOff>
    </xdr:from>
    <xdr:ext cx="378460" cy="259080"/>
    <xdr:sp macro="" textlink="">
      <xdr:nvSpPr>
        <xdr:cNvPr id="289" name="労働費平均値テキスト"/>
        <xdr:cNvSpPr txBox="1"/>
      </xdr:nvSpPr>
      <xdr:spPr>
        <a:xfrm>
          <a:off x="10528300" y="62896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94615</xdr:rowOff>
    </xdr:from>
    <xdr:to xmlns:xdr="http://schemas.openxmlformats.org/drawingml/2006/spreadsheetDrawing">
      <xdr:col>55</xdr:col>
      <xdr:colOff>50800</xdr:colOff>
      <xdr:row>38</xdr:row>
      <xdr:rowOff>24765</xdr:rowOff>
    </xdr:to>
    <xdr:sp macro="" textlink="">
      <xdr:nvSpPr>
        <xdr:cNvPr id="290" name="フローチャート: 判断 289"/>
        <xdr:cNvSpPr/>
      </xdr:nvSpPr>
      <xdr:spPr>
        <a:xfrm>
          <a:off x="10426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20955</xdr:rowOff>
    </xdr:from>
    <xdr:to xmlns:xdr="http://schemas.openxmlformats.org/drawingml/2006/spreadsheetDrawing">
      <xdr:col>50</xdr:col>
      <xdr:colOff>114300</xdr:colOff>
      <xdr:row>38</xdr:row>
      <xdr:rowOff>24130</xdr:rowOff>
    </xdr:to>
    <xdr:cxnSp macro="">
      <xdr:nvCxnSpPr>
        <xdr:cNvPr id="291" name="直線コネクタ 290"/>
        <xdr:cNvCxnSpPr/>
      </xdr:nvCxnSpPr>
      <xdr:spPr>
        <a:xfrm flipV="1">
          <a:off x="8750300" y="65360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88265</xdr:rowOff>
    </xdr:from>
    <xdr:to xmlns:xdr="http://schemas.openxmlformats.org/drawingml/2006/spreadsheetDrawing">
      <xdr:col>50</xdr:col>
      <xdr:colOff>165100</xdr:colOff>
      <xdr:row>38</xdr:row>
      <xdr:rowOff>18415</xdr:rowOff>
    </xdr:to>
    <xdr:sp macro="" textlink="">
      <xdr:nvSpPr>
        <xdr:cNvPr id="292" name="フローチャート: 判断 291"/>
        <xdr:cNvSpPr/>
      </xdr:nvSpPr>
      <xdr:spPr>
        <a:xfrm>
          <a:off x="958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34925</xdr:rowOff>
    </xdr:from>
    <xdr:ext cx="463550" cy="259080"/>
    <xdr:sp macro="" textlink="">
      <xdr:nvSpPr>
        <xdr:cNvPr id="293" name="テキスト ボックス 292"/>
        <xdr:cNvSpPr txBox="1"/>
      </xdr:nvSpPr>
      <xdr:spPr>
        <a:xfrm>
          <a:off x="9404350" y="62071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24130</xdr:rowOff>
    </xdr:from>
    <xdr:to xmlns:xdr="http://schemas.openxmlformats.org/drawingml/2006/spreadsheetDrawing">
      <xdr:col>45</xdr:col>
      <xdr:colOff>177800</xdr:colOff>
      <xdr:row>38</xdr:row>
      <xdr:rowOff>25400</xdr:rowOff>
    </xdr:to>
    <xdr:cxnSp macro="">
      <xdr:nvCxnSpPr>
        <xdr:cNvPr id="294" name="直線コネクタ 293"/>
        <xdr:cNvCxnSpPr/>
      </xdr:nvCxnSpPr>
      <xdr:spPr>
        <a:xfrm flipV="1">
          <a:off x="7861300" y="6539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98425</xdr:rowOff>
    </xdr:from>
    <xdr:to xmlns:xdr="http://schemas.openxmlformats.org/drawingml/2006/spreadsheetDrawing">
      <xdr:col>46</xdr:col>
      <xdr:colOff>38100</xdr:colOff>
      <xdr:row>38</xdr:row>
      <xdr:rowOff>29210</xdr:rowOff>
    </xdr:to>
    <xdr:sp macro="" textlink="">
      <xdr:nvSpPr>
        <xdr:cNvPr id="295" name="フローチャート: 判断 294"/>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45085</xdr:rowOff>
    </xdr:from>
    <xdr:ext cx="378460" cy="258445"/>
    <xdr:sp macro="" textlink="">
      <xdr:nvSpPr>
        <xdr:cNvPr id="296" name="テキスト ボックス 295"/>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22225</xdr:rowOff>
    </xdr:from>
    <xdr:to xmlns:xdr="http://schemas.openxmlformats.org/drawingml/2006/spreadsheetDrawing">
      <xdr:col>41</xdr:col>
      <xdr:colOff>50800</xdr:colOff>
      <xdr:row>38</xdr:row>
      <xdr:rowOff>25400</xdr:rowOff>
    </xdr:to>
    <xdr:cxnSp macro="">
      <xdr:nvCxnSpPr>
        <xdr:cNvPr id="297" name="直線コネクタ 296"/>
        <xdr:cNvCxnSpPr/>
      </xdr:nvCxnSpPr>
      <xdr:spPr>
        <a:xfrm>
          <a:off x="6972300" y="65373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86995</xdr:rowOff>
    </xdr:from>
    <xdr:to xmlns:xdr="http://schemas.openxmlformats.org/drawingml/2006/spreadsheetDrawing">
      <xdr:col>41</xdr:col>
      <xdr:colOff>101600</xdr:colOff>
      <xdr:row>38</xdr:row>
      <xdr:rowOff>17780</xdr:rowOff>
    </xdr:to>
    <xdr:sp macro="" textlink="">
      <xdr:nvSpPr>
        <xdr:cNvPr id="298" name="フローチャート: 判断 297"/>
        <xdr:cNvSpPr/>
      </xdr:nvSpPr>
      <xdr:spPr>
        <a:xfrm>
          <a:off x="7810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33655</xdr:rowOff>
    </xdr:from>
    <xdr:ext cx="463550" cy="258445"/>
    <xdr:sp macro="" textlink="">
      <xdr:nvSpPr>
        <xdr:cNvPr id="299" name="テキスト ボックス 298"/>
        <xdr:cNvSpPr txBox="1"/>
      </xdr:nvSpPr>
      <xdr:spPr>
        <a:xfrm>
          <a:off x="7626350" y="620585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77470</xdr:rowOff>
    </xdr:from>
    <xdr:to xmlns:xdr="http://schemas.openxmlformats.org/drawingml/2006/spreadsheetDrawing">
      <xdr:col>36</xdr:col>
      <xdr:colOff>165100</xdr:colOff>
      <xdr:row>38</xdr:row>
      <xdr:rowOff>7620</xdr:rowOff>
    </xdr:to>
    <xdr:sp macro="" textlink="">
      <xdr:nvSpPr>
        <xdr:cNvPr id="300" name="フローチャート: 判断 299"/>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24130</xdr:rowOff>
    </xdr:from>
    <xdr:ext cx="463550" cy="259080"/>
    <xdr:sp macro="" textlink="">
      <xdr:nvSpPr>
        <xdr:cNvPr id="301" name="テキスト ボックス 300"/>
        <xdr:cNvSpPr txBox="1"/>
      </xdr:nvSpPr>
      <xdr:spPr>
        <a:xfrm>
          <a:off x="6737350" y="61963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139700</xdr:rowOff>
    </xdr:from>
    <xdr:to xmlns:xdr="http://schemas.openxmlformats.org/drawingml/2006/spreadsheetDrawing">
      <xdr:col>55</xdr:col>
      <xdr:colOff>50800</xdr:colOff>
      <xdr:row>38</xdr:row>
      <xdr:rowOff>69850</xdr:rowOff>
    </xdr:to>
    <xdr:sp macro="" textlink="">
      <xdr:nvSpPr>
        <xdr:cNvPr id="307" name="楕円 306"/>
        <xdr:cNvSpPr/>
      </xdr:nvSpPr>
      <xdr:spPr>
        <a:xfrm>
          <a:off x="10426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73025</xdr:rowOff>
    </xdr:from>
    <xdr:ext cx="378460" cy="259080"/>
    <xdr:sp macro="" textlink="">
      <xdr:nvSpPr>
        <xdr:cNvPr id="308" name="労働費該当値テキスト"/>
        <xdr:cNvSpPr txBox="1"/>
      </xdr:nvSpPr>
      <xdr:spPr>
        <a:xfrm>
          <a:off x="10528300" y="6416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141605</xdr:rowOff>
    </xdr:from>
    <xdr:to xmlns:xdr="http://schemas.openxmlformats.org/drawingml/2006/spreadsheetDrawing">
      <xdr:col>50</xdr:col>
      <xdr:colOff>165100</xdr:colOff>
      <xdr:row>38</xdr:row>
      <xdr:rowOff>71755</xdr:rowOff>
    </xdr:to>
    <xdr:sp macro="" textlink="">
      <xdr:nvSpPr>
        <xdr:cNvPr id="309" name="楕円 308"/>
        <xdr:cNvSpPr/>
      </xdr:nvSpPr>
      <xdr:spPr>
        <a:xfrm>
          <a:off x="9588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38</xdr:row>
      <xdr:rowOff>63500</xdr:rowOff>
    </xdr:from>
    <xdr:ext cx="313690" cy="252730"/>
    <xdr:sp macro="" textlink="">
      <xdr:nvSpPr>
        <xdr:cNvPr id="310" name="テキスト ボックス 309"/>
        <xdr:cNvSpPr txBox="1"/>
      </xdr:nvSpPr>
      <xdr:spPr>
        <a:xfrm>
          <a:off x="9482455" y="657860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144780</xdr:rowOff>
    </xdr:from>
    <xdr:to xmlns:xdr="http://schemas.openxmlformats.org/drawingml/2006/spreadsheetDrawing">
      <xdr:col>46</xdr:col>
      <xdr:colOff>38100</xdr:colOff>
      <xdr:row>38</xdr:row>
      <xdr:rowOff>74930</xdr:rowOff>
    </xdr:to>
    <xdr:sp macro="" textlink="">
      <xdr:nvSpPr>
        <xdr:cNvPr id="311" name="楕円 310"/>
        <xdr:cNvSpPr/>
      </xdr:nvSpPr>
      <xdr:spPr>
        <a:xfrm>
          <a:off x="8699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38</xdr:row>
      <xdr:rowOff>66040</xdr:rowOff>
    </xdr:from>
    <xdr:ext cx="313690" cy="252730"/>
    <xdr:sp macro="" textlink="">
      <xdr:nvSpPr>
        <xdr:cNvPr id="312" name="テキスト ボックス 311"/>
        <xdr:cNvSpPr txBox="1"/>
      </xdr:nvSpPr>
      <xdr:spPr>
        <a:xfrm>
          <a:off x="8593455" y="658114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146050</xdr:rowOff>
    </xdr:from>
    <xdr:to xmlns:xdr="http://schemas.openxmlformats.org/drawingml/2006/spreadsheetDrawing">
      <xdr:col>41</xdr:col>
      <xdr:colOff>101600</xdr:colOff>
      <xdr:row>38</xdr:row>
      <xdr:rowOff>76200</xdr:rowOff>
    </xdr:to>
    <xdr:sp macro="" textlink="">
      <xdr:nvSpPr>
        <xdr:cNvPr id="313" name="楕円 312"/>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38</xdr:row>
      <xdr:rowOff>67310</xdr:rowOff>
    </xdr:from>
    <xdr:ext cx="243205" cy="259080"/>
    <xdr:sp macro="" textlink="">
      <xdr:nvSpPr>
        <xdr:cNvPr id="314" name="テキスト ボックス 313"/>
        <xdr:cNvSpPr txBox="1"/>
      </xdr:nvSpPr>
      <xdr:spPr>
        <a:xfrm>
          <a:off x="7736840" y="658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143510</xdr:rowOff>
    </xdr:from>
    <xdr:to xmlns:xdr="http://schemas.openxmlformats.org/drawingml/2006/spreadsheetDrawing">
      <xdr:col>36</xdr:col>
      <xdr:colOff>165100</xdr:colOff>
      <xdr:row>38</xdr:row>
      <xdr:rowOff>73025</xdr:rowOff>
    </xdr:to>
    <xdr:sp macro="" textlink="">
      <xdr:nvSpPr>
        <xdr:cNvPr id="315" name="楕円 314"/>
        <xdr:cNvSpPr/>
      </xdr:nvSpPr>
      <xdr:spPr>
        <a:xfrm>
          <a:off x="6921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38</xdr:row>
      <xdr:rowOff>64135</xdr:rowOff>
    </xdr:from>
    <xdr:ext cx="313690" cy="252730"/>
    <xdr:sp macro="" textlink="">
      <xdr:nvSpPr>
        <xdr:cNvPr id="316" name="テキスト ボックス 315"/>
        <xdr:cNvSpPr txBox="1"/>
      </xdr:nvSpPr>
      <xdr:spPr>
        <a:xfrm>
          <a:off x="6815455" y="657923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5" name="テキスト ボックス 324"/>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7" name="直線コネクタ 32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2570" cy="252730"/>
    <xdr:sp macro="" textlink="">
      <xdr:nvSpPr>
        <xdr:cNvPr id="328" name="テキスト ボックス 327"/>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9" name="直線コネクタ 32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9280" cy="252730"/>
    <xdr:sp macro="" textlink="">
      <xdr:nvSpPr>
        <xdr:cNvPr id="330" name="テキスト ボックス 329"/>
        <xdr:cNvSpPr txBox="1"/>
      </xdr:nvSpPr>
      <xdr:spPr>
        <a:xfrm>
          <a:off x="6008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1" name="直線コネクタ 33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9280" cy="252730"/>
    <xdr:sp macro="" textlink="">
      <xdr:nvSpPr>
        <xdr:cNvPr id="332" name="テキスト ボックス 331"/>
        <xdr:cNvSpPr txBox="1"/>
      </xdr:nvSpPr>
      <xdr:spPr>
        <a:xfrm>
          <a:off x="6008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3" name="直線コネクタ 33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9280" cy="252730"/>
    <xdr:sp macro="" textlink="">
      <xdr:nvSpPr>
        <xdr:cNvPr id="334" name="テキスト ボックス 333"/>
        <xdr:cNvSpPr txBox="1"/>
      </xdr:nvSpPr>
      <xdr:spPr>
        <a:xfrm>
          <a:off x="6008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36" name="テキスト ボックス 335"/>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9525</xdr:rowOff>
    </xdr:from>
    <xdr:to xmlns:xdr="http://schemas.openxmlformats.org/drawingml/2006/spreadsheetDrawing">
      <xdr:col>54</xdr:col>
      <xdr:colOff>189865</xdr:colOff>
      <xdr:row>58</xdr:row>
      <xdr:rowOff>132080</xdr:rowOff>
    </xdr:to>
    <xdr:cxnSp macro="">
      <xdr:nvCxnSpPr>
        <xdr:cNvPr id="338" name="直線コネクタ 337"/>
        <xdr:cNvCxnSpPr/>
      </xdr:nvCxnSpPr>
      <xdr:spPr>
        <a:xfrm flipV="1">
          <a:off x="10475595" y="858202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135890</xdr:rowOff>
    </xdr:from>
    <xdr:ext cx="469900" cy="259080"/>
    <xdr:sp macro="" textlink="">
      <xdr:nvSpPr>
        <xdr:cNvPr id="339" name="農林水産業費最小値テキスト"/>
        <xdr:cNvSpPr txBox="1"/>
      </xdr:nvSpPr>
      <xdr:spPr>
        <a:xfrm>
          <a:off x="10528300" y="1007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132080</xdr:rowOff>
    </xdr:from>
    <xdr:to xmlns:xdr="http://schemas.openxmlformats.org/drawingml/2006/spreadsheetDrawing">
      <xdr:col>55</xdr:col>
      <xdr:colOff>88900</xdr:colOff>
      <xdr:row>58</xdr:row>
      <xdr:rowOff>132080</xdr:rowOff>
    </xdr:to>
    <xdr:cxnSp macro="">
      <xdr:nvCxnSpPr>
        <xdr:cNvPr id="340" name="直線コネクタ 339"/>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127635</xdr:rowOff>
    </xdr:from>
    <xdr:ext cx="598805" cy="259080"/>
    <xdr:sp macro="" textlink="">
      <xdr:nvSpPr>
        <xdr:cNvPr id="341" name="農林水産業費最大値テキスト"/>
        <xdr:cNvSpPr txBox="1"/>
      </xdr:nvSpPr>
      <xdr:spPr>
        <a:xfrm>
          <a:off x="10528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328,434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9525</xdr:rowOff>
    </xdr:from>
    <xdr:to xmlns:xdr="http://schemas.openxmlformats.org/drawingml/2006/spreadsheetDrawing">
      <xdr:col>55</xdr:col>
      <xdr:colOff>88900</xdr:colOff>
      <xdr:row>50</xdr:row>
      <xdr:rowOff>9525</xdr:rowOff>
    </xdr:to>
    <xdr:cxnSp macro="">
      <xdr:nvCxnSpPr>
        <xdr:cNvPr id="342" name="直線コネクタ 341"/>
        <xdr:cNvCxnSpPr/>
      </xdr:nvCxnSpPr>
      <xdr:spPr>
        <a:xfrm>
          <a:off x="10388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82550</xdr:rowOff>
    </xdr:from>
    <xdr:to xmlns:xdr="http://schemas.openxmlformats.org/drawingml/2006/spreadsheetDrawing">
      <xdr:col>55</xdr:col>
      <xdr:colOff>0</xdr:colOff>
      <xdr:row>58</xdr:row>
      <xdr:rowOff>83820</xdr:rowOff>
    </xdr:to>
    <xdr:cxnSp macro="">
      <xdr:nvCxnSpPr>
        <xdr:cNvPr id="343" name="直線コネクタ 342"/>
        <xdr:cNvCxnSpPr/>
      </xdr:nvCxnSpPr>
      <xdr:spPr>
        <a:xfrm flipV="1">
          <a:off x="9639300" y="100266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34670" cy="259080"/>
    <xdr:sp macro="" textlink="">
      <xdr:nvSpPr>
        <xdr:cNvPr id="344" name="農林水産業費平均値テキスト"/>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125730</xdr:rowOff>
    </xdr:to>
    <xdr:sp macro="" textlink="">
      <xdr:nvSpPr>
        <xdr:cNvPr id="345" name="フローチャート: 判断 344"/>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57150</xdr:rowOff>
    </xdr:from>
    <xdr:to xmlns:xdr="http://schemas.openxmlformats.org/drawingml/2006/spreadsheetDrawing">
      <xdr:col>50</xdr:col>
      <xdr:colOff>114300</xdr:colOff>
      <xdr:row>58</xdr:row>
      <xdr:rowOff>83820</xdr:rowOff>
    </xdr:to>
    <xdr:cxnSp macro="">
      <xdr:nvCxnSpPr>
        <xdr:cNvPr id="346" name="直線コネクタ 345"/>
        <xdr:cNvCxnSpPr/>
      </xdr:nvCxnSpPr>
      <xdr:spPr>
        <a:xfrm>
          <a:off x="8750300" y="100012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42545</xdr:rowOff>
    </xdr:from>
    <xdr:to xmlns:xdr="http://schemas.openxmlformats.org/drawingml/2006/spreadsheetDrawing">
      <xdr:col>50</xdr:col>
      <xdr:colOff>165100</xdr:colOff>
      <xdr:row>57</xdr:row>
      <xdr:rowOff>144145</xdr:rowOff>
    </xdr:to>
    <xdr:sp macro="" textlink="">
      <xdr:nvSpPr>
        <xdr:cNvPr id="347" name="フローチャート: 判断 346"/>
        <xdr:cNvSpPr/>
      </xdr:nvSpPr>
      <xdr:spPr>
        <a:xfrm>
          <a:off x="9588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160655</xdr:rowOff>
    </xdr:from>
    <xdr:ext cx="528320" cy="259080"/>
    <xdr:sp macro="" textlink="">
      <xdr:nvSpPr>
        <xdr:cNvPr id="348" name="テキスト ボックス 347"/>
        <xdr:cNvSpPr txBox="1"/>
      </xdr:nvSpPr>
      <xdr:spPr>
        <a:xfrm>
          <a:off x="9371965" y="95904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57150</xdr:rowOff>
    </xdr:from>
    <xdr:to xmlns:xdr="http://schemas.openxmlformats.org/drawingml/2006/spreadsheetDrawing">
      <xdr:col>45</xdr:col>
      <xdr:colOff>177800</xdr:colOff>
      <xdr:row>58</xdr:row>
      <xdr:rowOff>93980</xdr:rowOff>
    </xdr:to>
    <xdr:cxnSp macro="">
      <xdr:nvCxnSpPr>
        <xdr:cNvPr id="349" name="直線コネクタ 348"/>
        <xdr:cNvCxnSpPr/>
      </xdr:nvCxnSpPr>
      <xdr:spPr>
        <a:xfrm flipV="1">
          <a:off x="7861300" y="100012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29210</xdr:rowOff>
    </xdr:from>
    <xdr:to xmlns:xdr="http://schemas.openxmlformats.org/drawingml/2006/spreadsheetDrawing">
      <xdr:col>46</xdr:col>
      <xdr:colOff>38100</xdr:colOff>
      <xdr:row>57</xdr:row>
      <xdr:rowOff>130175</xdr:rowOff>
    </xdr:to>
    <xdr:sp macro="" textlink="">
      <xdr:nvSpPr>
        <xdr:cNvPr id="350" name="フローチャート: 判断 349"/>
        <xdr:cNvSpPr/>
      </xdr:nvSpPr>
      <xdr:spPr>
        <a:xfrm>
          <a:off x="869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146685</xdr:rowOff>
    </xdr:from>
    <xdr:ext cx="528320" cy="252730"/>
    <xdr:sp macro="" textlink="">
      <xdr:nvSpPr>
        <xdr:cNvPr id="351" name="テキスト ボックス 350"/>
        <xdr:cNvSpPr txBox="1"/>
      </xdr:nvSpPr>
      <xdr:spPr>
        <a:xfrm>
          <a:off x="8482965" y="95764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80645</xdr:rowOff>
    </xdr:from>
    <xdr:to xmlns:xdr="http://schemas.openxmlformats.org/drawingml/2006/spreadsheetDrawing">
      <xdr:col>41</xdr:col>
      <xdr:colOff>50800</xdr:colOff>
      <xdr:row>58</xdr:row>
      <xdr:rowOff>93980</xdr:rowOff>
    </xdr:to>
    <xdr:cxnSp macro="">
      <xdr:nvCxnSpPr>
        <xdr:cNvPr id="352" name="直線コネクタ 351"/>
        <xdr:cNvCxnSpPr/>
      </xdr:nvCxnSpPr>
      <xdr:spPr>
        <a:xfrm>
          <a:off x="6972300" y="100247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56515</xdr:rowOff>
    </xdr:from>
    <xdr:to xmlns:xdr="http://schemas.openxmlformats.org/drawingml/2006/spreadsheetDrawing">
      <xdr:col>41</xdr:col>
      <xdr:colOff>101600</xdr:colOff>
      <xdr:row>57</xdr:row>
      <xdr:rowOff>158115</xdr:rowOff>
    </xdr:to>
    <xdr:sp macro="" textlink="">
      <xdr:nvSpPr>
        <xdr:cNvPr id="353" name="フローチャート: 判断 352"/>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3175</xdr:rowOff>
    </xdr:from>
    <xdr:ext cx="528320" cy="259080"/>
    <xdr:sp macro="" textlink="">
      <xdr:nvSpPr>
        <xdr:cNvPr id="354" name="テキスト ボックス 353"/>
        <xdr:cNvSpPr txBox="1"/>
      </xdr:nvSpPr>
      <xdr:spPr>
        <a:xfrm>
          <a:off x="7593965" y="96043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5" name="フローチャート: 判断 354"/>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163195</xdr:rowOff>
    </xdr:from>
    <xdr:ext cx="528320" cy="259080"/>
    <xdr:sp macro="" textlink="">
      <xdr:nvSpPr>
        <xdr:cNvPr id="356" name="テキスト ボックス 355"/>
        <xdr:cNvSpPr txBox="1"/>
      </xdr:nvSpPr>
      <xdr:spPr>
        <a:xfrm>
          <a:off x="6704965" y="9592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31750</xdr:rowOff>
    </xdr:from>
    <xdr:to xmlns:xdr="http://schemas.openxmlformats.org/drawingml/2006/spreadsheetDrawing">
      <xdr:col>55</xdr:col>
      <xdr:colOff>50800</xdr:colOff>
      <xdr:row>58</xdr:row>
      <xdr:rowOff>133350</xdr:rowOff>
    </xdr:to>
    <xdr:sp macro="" textlink="">
      <xdr:nvSpPr>
        <xdr:cNvPr id="362" name="楕円 361"/>
        <xdr:cNvSpPr/>
      </xdr:nvSpPr>
      <xdr:spPr>
        <a:xfrm>
          <a:off x="10426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118110</xdr:rowOff>
    </xdr:from>
    <xdr:ext cx="534670" cy="259080"/>
    <xdr:sp macro="" textlink="">
      <xdr:nvSpPr>
        <xdr:cNvPr id="363" name="農林水産業費該当値テキスト"/>
        <xdr:cNvSpPr txBox="1"/>
      </xdr:nvSpPr>
      <xdr:spPr>
        <a:xfrm>
          <a:off x="10528300" y="989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33020</xdr:rowOff>
    </xdr:from>
    <xdr:to xmlns:xdr="http://schemas.openxmlformats.org/drawingml/2006/spreadsheetDrawing">
      <xdr:col>50</xdr:col>
      <xdr:colOff>165100</xdr:colOff>
      <xdr:row>58</xdr:row>
      <xdr:rowOff>134620</xdr:rowOff>
    </xdr:to>
    <xdr:sp macro="" textlink="">
      <xdr:nvSpPr>
        <xdr:cNvPr id="364" name="楕円 363"/>
        <xdr:cNvSpPr/>
      </xdr:nvSpPr>
      <xdr:spPr>
        <a:xfrm>
          <a:off x="958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125730</xdr:rowOff>
    </xdr:from>
    <xdr:ext cx="528320" cy="259080"/>
    <xdr:sp macro="" textlink="">
      <xdr:nvSpPr>
        <xdr:cNvPr id="365" name="テキスト ボックス 364"/>
        <xdr:cNvSpPr txBox="1"/>
      </xdr:nvSpPr>
      <xdr:spPr>
        <a:xfrm>
          <a:off x="9371965" y="10069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6350</xdr:rowOff>
    </xdr:from>
    <xdr:to xmlns:xdr="http://schemas.openxmlformats.org/drawingml/2006/spreadsheetDrawing">
      <xdr:col>46</xdr:col>
      <xdr:colOff>38100</xdr:colOff>
      <xdr:row>58</xdr:row>
      <xdr:rowOff>107950</xdr:rowOff>
    </xdr:to>
    <xdr:sp macro="" textlink="">
      <xdr:nvSpPr>
        <xdr:cNvPr id="366" name="楕円 365"/>
        <xdr:cNvSpPr/>
      </xdr:nvSpPr>
      <xdr:spPr>
        <a:xfrm>
          <a:off x="8699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99060</xdr:rowOff>
    </xdr:from>
    <xdr:ext cx="528320" cy="252730"/>
    <xdr:sp macro="" textlink="">
      <xdr:nvSpPr>
        <xdr:cNvPr id="367" name="テキスト ボックス 366"/>
        <xdr:cNvSpPr txBox="1"/>
      </xdr:nvSpPr>
      <xdr:spPr>
        <a:xfrm>
          <a:off x="8482965" y="100431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43180</xdr:rowOff>
    </xdr:from>
    <xdr:to xmlns:xdr="http://schemas.openxmlformats.org/drawingml/2006/spreadsheetDrawing">
      <xdr:col>41</xdr:col>
      <xdr:colOff>101600</xdr:colOff>
      <xdr:row>58</xdr:row>
      <xdr:rowOff>144780</xdr:rowOff>
    </xdr:to>
    <xdr:sp macro="" textlink="">
      <xdr:nvSpPr>
        <xdr:cNvPr id="368" name="楕円 367"/>
        <xdr:cNvSpPr/>
      </xdr:nvSpPr>
      <xdr:spPr>
        <a:xfrm>
          <a:off x="7810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135890</xdr:rowOff>
    </xdr:from>
    <xdr:ext cx="528320" cy="259080"/>
    <xdr:sp macro="" textlink="">
      <xdr:nvSpPr>
        <xdr:cNvPr id="369" name="テキスト ボックス 368"/>
        <xdr:cNvSpPr txBox="1"/>
      </xdr:nvSpPr>
      <xdr:spPr>
        <a:xfrm>
          <a:off x="7593965" y="10079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29845</xdr:rowOff>
    </xdr:from>
    <xdr:to xmlns:xdr="http://schemas.openxmlformats.org/drawingml/2006/spreadsheetDrawing">
      <xdr:col>36</xdr:col>
      <xdr:colOff>165100</xdr:colOff>
      <xdr:row>58</xdr:row>
      <xdr:rowOff>132080</xdr:rowOff>
    </xdr:to>
    <xdr:sp macro="" textlink="">
      <xdr:nvSpPr>
        <xdr:cNvPr id="370" name="楕円 369"/>
        <xdr:cNvSpPr/>
      </xdr:nvSpPr>
      <xdr:spPr>
        <a:xfrm>
          <a:off x="6921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122555</xdr:rowOff>
    </xdr:from>
    <xdr:ext cx="528320" cy="252730"/>
    <xdr:sp macro="" textlink="">
      <xdr:nvSpPr>
        <xdr:cNvPr id="371" name="テキスト ボックス 370"/>
        <xdr:cNvSpPr txBox="1"/>
      </xdr:nvSpPr>
      <xdr:spPr>
        <a:xfrm>
          <a:off x="6704965" y="100666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0" name="テキスト ボックス 379"/>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83" name="テキスト ボックス 382"/>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9280" cy="259080"/>
    <xdr:sp macro="" textlink="">
      <xdr:nvSpPr>
        <xdr:cNvPr id="385" name="テキスト ボックス 384"/>
        <xdr:cNvSpPr txBox="1"/>
      </xdr:nvSpPr>
      <xdr:spPr>
        <a:xfrm>
          <a:off x="6008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9280" cy="252730"/>
    <xdr:sp macro="" textlink="">
      <xdr:nvSpPr>
        <xdr:cNvPr id="387" name="テキスト ボックス 386"/>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9280" cy="259080"/>
    <xdr:sp macro="" textlink="">
      <xdr:nvSpPr>
        <xdr:cNvPr id="389" name="テキスト ボックス 388"/>
        <xdr:cNvSpPr txBox="1"/>
      </xdr:nvSpPr>
      <xdr:spPr>
        <a:xfrm>
          <a:off x="6008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280" cy="259080"/>
    <xdr:sp macro="" textlink="">
      <xdr:nvSpPr>
        <xdr:cNvPr id="391" name="テキスト ボックス 390"/>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3" name="テキスト ボックス 392"/>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124460</xdr:rowOff>
    </xdr:from>
    <xdr:to xmlns:xdr="http://schemas.openxmlformats.org/drawingml/2006/spreadsheetDrawing">
      <xdr:col>54</xdr:col>
      <xdr:colOff>189865</xdr:colOff>
      <xdr:row>79</xdr:row>
      <xdr:rowOff>39370</xdr:rowOff>
    </xdr:to>
    <xdr:cxnSp macro="">
      <xdr:nvCxnSpPr>
        <xdr:cNvPr id="395" name="直線コネクタ 394"/>
        <xdr:cNvCxnSpPr/>
      </xdr:nvCxnSpPr>
      <xdr:spPr>
        <a:xfrm flipV="1">
          <a:off x="10475595" y="121259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43180</xdr:rowOff>
    </xdr:from>
    <xdr:ext cx="469900" cy="252730"/>
    <xdr:sp macro="" textlink="">
      <xdr:nvSpPr>
        <xdr:cNvPr id="396" name="商工費最小値テキスト"/>
        <xdr:cNvSpPr txBox="1"/>
      </xdr:nvSpPr>
      <xdr:spPr>
        <a:xfrm>
          <a:off x="10528300" y="135877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39370</xdr:rowOff>
    </xdr:from>
    <xdr:to xmlns:xdr="http://schemas.openxmlformats.org/drawingml/2006/spreadsheetDrawing">
      <xdr:col>55</xdr:col>
      <xdr:colOff>88900</xdr:colOff>
      <xdr:row>79</xdr:row>
      <xdr:rowOff>39370</xdr:rowOff>
    </xdr:to>
    <xdr:cxnSp macro="">
      <xdr:nvCxnSpPr>
        <xdr:cNvPr id="397" name="直線コネクタ 396"/>
        <xdr:cNvCxnSpPr/>
      </xdr:nvCxnSpPr>
      <xdr:spPr>
        <a:xfrm>
          <a:off x="10388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98805" cy="259080"/>
    <xdr:sp macro="" textlink="">
      <xdr:nvSpPr>
        <xdr:cNvPr id="398" name="商工費最大値テキスト"/>
        <xdr:cNvSpPr txBox="1"/>
      </xdr:nvSpPr>
      <xdr:spPr>
        <a:xfrm>
          <a:off x="10528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9" name="直線コネクタ 398"/>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155575</xdr:rowOff>
    </xdr:from>
    <xdr:to xmlns:xdr="http://schemas.openxmlformats.org/drawingml/2006/spreadsheetDrawing">
      <xdr:col>55</xdr:col>
      <xdr:colOff>0</xdr:colOff>
      <xdr:row>78</xdr:row>
      <xdr:rowOff>158115</xdr:rowOff>
    </xdr:to>
    <xdr:cxnSp macro="">
      <xdr:nvCxnSpPr>
        <xdr:cNvPr id="400" name="直線コネクタ 399"/>
        <xdr:cNvCxnSpPr/>
      </xdr:nvCxnSpPr>
      <xdr:spPr>
        <a:xfrm>
          <a:off x="9639300" y="135286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24130</xdr:rowOff>
    </xdr:from>
    <xdr:ext cx="534670" cy="259080"/>
    <xdr:sp macro="" textlink="">
      <xdr:nvSpPr>
        <xdr:cNvPr id="401" name="商工費平均値テキスト"/>
        <xdr:cNvSpPr txBox="1"/>
      </xdr:nvSpPr>
      <xdr:spPr>
        <a:xfrm>
          <a:off x="10528300" y="13225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1270</xdr:rowOff>
    </xdr:from>
    <xdr:to xmlns:xdr="http://schemas.openxmlformats.org/drawingml/2006/spreadsheetDrawing">
      <xdr:col>55</xdr:col>
      <xdr:colOff>50800</xdr:colOff>
      <xdr:row>78</xdr:row>
      <xdr:rowOff>102870</xdr:rowOff>
    </xdr:to>
    <xdr:sp macro="" textlink="">
      <xdr:nvSpPr>
        <xdr:cNvPr id="402" name="フローチャート: 判断 401"/>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152400</xdr:rowOff>
    </xdr:from>
    <xdr:to xmlns:xdr="http://schemas.openxmlformats.org/drawingml/2006/spreadsheetDrawing">
      <xdr:col>50</xdr:col>
      <xdr:colOff>114300</xdr:colOff>
      <xdr:row>78</xdr:row>
      <xdr:rowOff>155575</xdr:rowOff>
    </xdr:to>
    <xdr:cxnSp macro="">
      <xdr:nvCxnSpPr>
        <xdr:cNvPr id="403" name="直線コネクタ 402"/>
        <xdr:cNvCxnSpPr/>
      </xdr:nvCxnSpPr>
      <xdr:spPr>
        <a:xfrm>
          <a:off x="8750300" y="13525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92075</xdr:rowOff>
    </xdr:to>
    <xdr:sp macro="" textlink="">
      <xdr:nvSpPr>
        <xdr:cNvPr id="404" name="フローチャート: 判断 403"/>
        <xdr:cNvSpPr/>
      </xdr:nvSpPr>
      <xdr:spPr>
        <a:xfrm>
          <a:off x="9588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109220</xdr:rowOff>
    </xdr:from>
    <xdr:ext cx="528320" cy="252730"/>
    <xdr:sp macro="" textlink="">
      <xdr:nvSpPr>
        <xdr:cNvPr id="405" name="テキスト ボックス 404"/>
        <xdr:cNvSpPr txBox="1"/>
      </xdr:nvSpPr>
      <xdr:spPr>
        <a:xfrm>
          <a:off x="9371965" y="13139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152400</xdr:rowOff>
    </xdr:from>
    <xdr:to xmlns:xdr="http://schemas.openxmlformats.org/drawingml/2006/spreadsheetDrawing">
      <xdr:col>45</xdr:col>
      <xdr:colOff>177800</xdr:colOff>
      <xdr:row>78</xdr:row>
      <xdr:rowOff>158750</xdr:rowOff>
    </xdr:to>
    <xdr:cxnSp macro="">
      <xdr:nvCxnSpPr>
        <xdr:cNvPr id="406" name="直線コネクタ 405"/>
        <xdr:cNvCxnSpPr/>
      </xdr:nvCxnSpPr>
      <xdr:spPr>
        <a:xfrm flipV="1">
          <a:off x="7861300" y="135255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10795</xdr:rowOff>
    </xdr:from>
    <xdr:to xmlns:xdr="http://schemas.openxmlformats.org/drawingml/2006/spreadsheetDrawing">
      <xdr:col>46</xdr:col>
      <xdr:colOff>38100</xdr:colOff>
      <xdr:row>78</xdr:row>
      <xdr:rowOff>112395</xdr:rowOff>
    </xdr:to>
    <xdr:sp macro="" textlink="">
      <xdr:nvSpPr>
        <xdr:cNvPr id="407" name="フローチャート: 判断 406"/>
        <xdr:cNvSpPr/>
      </xdr:nvSpPr>
      <xdr:spPr>
        <a:xfrm>
          <a:off x="869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128905</xdr:rowOff>
    </xdr:from>
    <xdr:ext cx="528320" cy="259080"/>
    <xdr:sp macro="" textlink="">
      <xdr:nvSpPr>
        <xdr:cNvPr id="408" name="テキスト ボックス 407"/>
        <xdr:cNvSpPr txBox="1"/>
      </xdr:nvSpPr>
      <xdr:spPr>
        <a:xfrm>
          <a:off x="8482965" y="13159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158750</xdr:rowOff>
    </xdr:from>
    <xdr:to xmlns:xdr="http://schemas.openxmlformats.org/drawingml/2006/spreadsheetDrawing">
      <xdr:col>41</xdr:col>
      <xdr:colOff>50800</xdr:colOff>
      <xdr:row>79</xdr:row>
      <xdr:rowOff>16510</xdr:rowOff>
    </xdr:to>
    <xdr:cxnSp macro="">
      <xdr:nvCxnSpPr>
        <xdr:cNvPr id="409" name="直線コネクタ 408"/>
        <xdr:cNvCxnSpPr/>
      </xdr:nvCxnSpPr>
      <xdr:spPr>
        <a:xfrm flipV="1">
          <a:off x="6972300" y="135318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115570</xdr:rowOff>
    </xdr:to>
    <xdr:sp macro="" textlink="">
      <xdr:nvSpPr>
        <xdr:cNvPr id="410" name="フローチャート: 判断 409"/>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132080</xdr:rowOff>
    </xdr:from>
    <xdr:ext cx="528320" cy="252730"/>
    <xdr:sp macro="" textlink="">
      <xdr:nvSpPr>
        <xdr:cNvPr id="411" name="テキスト ボックス 410"/>
        <xdr:cNvSpPr txBox="1"/>
      </xdr:nvSpPr>
      <xdr:spPr>
        <a:xfrm>
          <a:off x="7593965" y="13162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27305</xdr:rowOff>
    </xdr:from>
    <xdr:to xmlns:xdr="http://schemas.openxmlformats.org/drawingml/2006/spreadsheetDrawing">
      <xdr:col>36</xdr:col>
      <xdr:colOff>165100</xdr:colOff>
      <xdr:row>78</xdr:row>
      <xdr:rowOff>128905</xdr:rowOff>
    </xdr:to>
    <xdr:sp macro="" textlink="">
      <xdr:nvSpPr>
        <xdr:cNvPr id="412" name="フローチャート: 判断 411"/>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145415</xdr:rowOff>
    </xdr:from>
    <xdr:ext cx="528320" cy="252730"/>
    <xdr:sp macro="" textlink="">
      <xdr:nvSpPr>
        <xdr:cNvPr id="413" name="テキスト ボックス 412"/>
        <xdr:cNvSpPr txBox="1"/>
      </xdr:nvSpPr>
      <xdr:spPr>
        <a:xfrm>
          <a:off x="6704965" y="131756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107315</xdr:rowOff>
    </xdr:from>
    <xdr:to xmlns:xdr="http://schemas.openxmlformats.org/drawingml/2006/spreadsheetDrawing">
      <xdr:col>55</xdr:col>
      <xdr:colOff>50800</xdr:colOff>
      <xdr:row>79</xdr:row>
      <xdr:rowOff>37465</xdr:rowOff>
    </xdr:to>
    <xdr:sp macro="" textlink="">
      <xdr:nvSpPr>
        <xdr:cNvPr id="419" name="楕円 418"/>
        <xdr:cNvSpPr/>
      </xdr:nvSpPr>
      <xdr:spPr>
        <a:xfrm>
          <a:off x="104267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22225</xdr:rowOff>
    </xdr:from>
    <xdr:ext cx="534670" cy="258445"/>
    <xdr:sp macro="" textlink="">
      <xdr:nvSpPr>
        <xdr:cNvPr id="420" name="商工費該当値テキスト"/>
        <xdr:cNvSpPr txBox="1"/>
      </xdr:nvSpPr>
      <xdr:spPr>
        <a:xfrm>
          <a:off x="10528300" y="13395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104775</xdr:rowOff>
    </xdr:from>
    <xdr:to xmlns:xdr="http://schemas.openxmlformats.org/drawingml/2006/spreadsheetDrawing">
      <xdr:col>50</xdr:col>
      <xdr:colOff>165100</xdr:colOff>
      <xdr:row>79</xdr:row>
      <xdr:rowOff>34925</xdr:rowOff>
    </xdr:to>
    <xdr:sp macro="" textlink="">
      <xdr:nvSpPr>
        <xdr:cNvPr id="421" name="楕円 420"/>
        <xdr:cNvSpPr/>
      </xdr:nvSpPr>
      <xdr:spPr>
        <a:xfrm>
          <a:off x="9588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26035</xdr:rowOff>
    </xdr:from>
    <xdr:ext cx="528320" cy="259080"/>
    <xdr:sp macro="" textlink="">
      <xdr:nvSpPr>
        <xdr:cNvPr id="422" name="テキスト ボックス 421"/>
        <xdr:cNvSpPr txBox="1"/>
      </xdr:nvSpPr>
      <xdr:spPr>
        <a:xfrm>
          <a:off x="9371965" y="135705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101600</xdr:rowOff>
    </xdr:from>
    <xdr:to xmlns:xdr="http://schemas.openxmlformats.org/drawingml/2006/spreadsheetDrawing">
      <xdr:col>46</xdr:col>
      <xdr:colOff>38100</xdr:colOff>
      <xdr:row>79</xdr:row>
      <xdr:rowOff>31750</xdr:rowOff>
    </xdr:to>
    <xdr:sp macro="" textlink="">
      <xdr:nvSpPr>
        <xdr:cNvPr id="423" name="楕円 422"/>
        <xdr:cNvSpPr/>
      </xdr:nvSpPr>
      <xdr:spPr>
        <a:xfrm>
          <a:off x="869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22860</xdr:rowOff>
    </xdr:from>
    <xdr:ext cx="528320" cy="259080"/>
    <xdr:sp macro="" textlink="">
      <xdr:nvSpPr>
        <xdr:cNvPr id="424" name="テキスト ボックス 423"/>
        <xdr:cNvSpPr txBox="1"/>
      </xdr:nvSpPr>
      <xdr:spPr>
        <a:xfrm>
          <a:off x="8482965" y="13567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107950</xdr:rowOff>
    </xdr:from>
    <xdr:to xmlns:xdr="http://schemas.openxmlformats.org/drawingml/2006/spreadsheetDrawing">
      <xdr:col>41</xdr:col>
      <xdr:colOff>101600</xdr:colOff>
      <xdr:row>79</xdr:row>
      <xdr:rowOff>38100</xdr:rowOff>
    </xdr:to>
    <xdr:sp macro="" textlink="">
      <xdr:nvSpPr>
        <xdr:cNvPr id="425" name="楕円 424"/>
        <xdr:cNvSpPr/>
      </xdr:nvSpPr>
      <xdr:spPr>
        <a:xfrm>
          <a:off x="7810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29210</xdr:rowOff>
    </xdr:from>
    <xdr:ext cx="528320" cy="252730"/>
    <xdr:sp macro="" textlink="">
      <xdr:nvSpPr>
        <xdr:cNvPr id="426" name="テキスト ボックス 425"/>
        <xdr:cNvSpPr txBox="1"/>
      </xdr:nvSpPr>
      <xdr:spPr>
        <a:xfrm>
          <a:off x="7593965" y="135737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137160</xdr:rowOff>
    </xdr:from>
    <xdr:to xmlns:xdr="http://schemas.openxmlformats.org/drawingml/2006/spreadsheetDrawing">
      <xdr:col>36</xdr:col>
      <xdr:colOff>165100</xdr:colOff>
      <xdr:row>79</xdr:row>
      <xdr:rowOff>67310</xdr:rowOff>
    </xdr:to>
    <xdr:sp macro="" textlink="">
      <xdr:nvSpPr>
        <xdr:cNvPr id="427" name="楕円 426"/>
        <xdr:cNvSpPr/>
      </xdr:nvSpPr>
      <xdr:spPr>
        <a:xfrm>
          <a:off x="6921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58420</xdr:rowOff>
    </xdr:from>
    <xdr:ext cx="463550" cy="259080"/>
    <xdr:sp macro="" textlink="">
      <xdr:nvSpPr>
        <xdr:cNvPr id="428" name="テキスト ボックス 427"/>
        <xdr:cNvSpPr txBox="1"/>
      </xdr:nvSpPr>
      <xdr:spPr>
        <a:xfrm>
          <a:off x="6737350" y="136029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7" name="テキスト ボックス 436"/>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2570" cy="252730"/>
    <xdr:sp macro="" textlink="">
      <xdr:nvSpPr>
        <xdr:cNvPr id="440" name="テキスト ボックス 439"/>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280" cy="252730"/>
    <xdr:sp macro="" textlink="">
      <xdr:nvSpPr>
        <xdr:cNvPr id="442" name="テキスト ボックス 441"/>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280" cy="252730"/>
    <xdr:sp macro="" textlink="">
      <xdr:nvSpPr>
        <xdr:cNvPr id="444" name="テキスト ボックス 443"/>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280" cy="252730"/>
    <xdr:sp macro="" textlink="">
      <xdr:nvSpPr>
        <xdr:cNvPr id="446" name="テキスト ボックス 445"/>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48" name="テキスト ボックス 447"/>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23495</xdr:rowOff>
    </xdr:from>
    <xdr:to xmlns:xdr="http://schemas.openxmlformats.org/drawingml/2006/spreadsheetDrawing">
      <xdr:col>54</xdr:col>
      <xdr:colOff>189865</xdr:colOff>
      <xdr:row>98</xdr:row>
      <xdr:rowOff>54610</xdr:rowOff>
    </xdr:to>
    <xdr:cxnSp macro="">
      <xdr:nvCxnSpPr>
        <xdr:cNvPr id="450" name="直線コネクタ 449"/>
        <xdr:cNvCxnSpPr/>
      </xdr:nvCxnSpPr>
      <xdr:spPr>
        <a:xfrm flipV="1">
          <a:off x="10475595" y="156254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58420</xdr:rowOff>
    </xdr:from>
    <xdr:ext cx="534670" cy="259080"/>
    <xdr:sp macro="" textlink="">
      <xdr:nvSpPr>
        <xdr:cNvPr id="451" name="土木費最小値テキスト"/>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54610</xdr:rowOff>
    </xdr:from>
    <xdr:to xmlns:xdr="http://schemas.openxmlformats.org/drawingml/2006/spreadsheetDrawing">
      <xdr:col>55</xdr:col>
      <xdr:colOff>88900</xdr:colOff>
      <xdr:row>98</xdr:row>
      <xdr:rowOff>54610</xdr:rowOff>
    </xdr:to>
    <xdr:cxnSp macro="">
      <xdr:nvCxnSpPr>
        <xdr:cNvPr id="452" name="直線コネクタ 451"/>
        <xdr:cNvCxnSpPr/>
      </xdr:nvCxnSpPr>
      <xdr:spPr>
        <a:xfrm>
          <a:off x="10388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141605</xdr:rowOff>
    </xdr:from>
    <xdr:ext cx="598805" cy="259080"/>
    <xdr:sp macro="" textlink="">
      <xdr:nvSpPr>
        <xdr:cNvPr id="453" name="土木費最大値テキスト"/>
        <xdr:cNvSpPr txBox="1"/>
      </xdr:nvSpPr>
      <xdr:spPr>
        <a:xfrm>
          <a:off x="10528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287,868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23495</xdr:rowOff>
    </xdr:from>
    <xdr:to xmlns:xdr="http://schemas.openxmlformats.org/drawingml/2006/spreadsheetDrawing">
      <xdr:col>55</xdr:col>
      <xdr:colOff>88900</xdr:colOff>
      <xdr:row>91</xdr:row>
      <xdr:rowOff>23495</xdr:rowOff>
    </xdr:to>
    <xdr:cxnSp macro="">
      <xdr:nvCxnSpPr>
        <xdr:cNvPr id="454" name="直線コネクタ 453"/>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160655</xdr:rowOff>
    </xdr:from>
    <xdr:to xmlns:xdr="http://schemas.openxmlformats.org/drawingml/2006/spreadsheetDrawing">
      <xdr:col>55</xdr:col>
      <xdr:colOff>0</xdr:colOff>
      <xdr:row>97</xdr:row>
      <xdr:rowOff>3810</xdr:rowOff>
    </xdr:to>
    <xdr:cxnSp macro="">
      <xdr:nvCxnSpPr>
        <xdr:cNvPr id="455" name="直線コネクタ 454"/>
        <xdr:cNvCxnSpPr/>
      </xdr:nvCxnSpPr>
      <xdr:spPr>
        <a:xfrm>
          <a:off x="9639300" y="166198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2730"/>
    <xdr:sp macro="" textlink="">
      <xdr:nvSpPr>
        <xdr:cNvPr id="456" name="土木費平均値テキスト"/>
        <xdr:cNvSpPr txBox="1"/>
      </xdr:nvSpPr>
      <xdr:spPr>
        <a:xfrm>
          <a:off x="10528300" y="163417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31115</xdr:rowOff>
    </xdr:from>
    <xdr:to xmlns:xdr="http://schemas.openxmlformats.org/drawingml/2006/spreadsheetDrawing">
      <xdr:col>55</xdr:col>
      <xdr:colOff>50800</xdr:colOff>
      <xdr:row>96</xdr:row>
      <xdr:rowOff>132715</xdr:rowOff>
    </xdr:to>
    <xdr:sp macro="" textlink="">
      <xdr:nvSpPr>
        <xdr:cNvPr id="457" name="フローチャート: 判断 456"/>
        <xdr:cNvSpPr/>
      </xdr:nvSpPr>
      <xdr:spPr>
        <a:xfrm>
          <a:off x="10426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122555</xdr:rowOff>
    </xdr:from>
    <xdr:to xmlns:xdr="http://schemas.openxmlformats.org/drawingml/2006/spreadsheetDrawing">
      <xdr:col>50</xdr:col>
      <xdr:colOff>114300</xdr:colOff>
      <xdr:row>96</xdr:row>
      <xdr:rowOff>160655</xdr:rowOff>
    </xdr:to>
    <xdr:cxnSp macro="">
      <xdr:nvCxnSpPr>
        <xdr:cNvPr id="458" name="直線コネクタ 457"/>
        <xdr:cNvCxnSpPr/>
      </xdr:nvCxnSpPr>
      <xdr:spPr>
        <a:xfrm>
          <a:off x="8750300" y="1658175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59" name="フローチャート: 判断 458"/>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3810</xdr:rowOff>
    </xdr:from>
    <xdr:ext cx="528320" cy="259080"/>
    <xdr:sp macro="" textlink="">
      <xdr:nvSpPr>
        <xdr:cNvPr id="460" name="テキスト ボックス 459"/>
        <xdr:cNvSpPr txBox="1"/>
      </xdr:nvSpPr>
      <xdr:spPr>
        <a:xfrm>
          <a:off x="9371965" y="16291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122555</xdr:rowOff>
    </xdr:from>
    <xdr:to xmlns:xdr="http://schemas.openxmlformats.org/drawingml/2006/spreadsheetDrawing">
      <xdr:col>45</xdr:col>
      <xdr:colOff>177800</xdr:colOff>
      <xdr:row>97</xdr:row>
      <xdr:rowOff>71755</xdr:rowOff>
    </xdr:to>
    <xdr:cxnSp macro="">
      <xdr:nvCxnSpPr>
        <xdr:cNvPr id="461" name="直線コネクタ 460"/>
        <xdr:cNvCxnSpPr/>
      </xdr:nvCxnSpPr>
      <xdr:spPr>
        <a:xfrm flipV="1">
          <a:off x="7861300" y="165817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53340</xdr:rowOff>
    </xdr:from>
    <xdr:to xmlns:xdr="http://schemas.openxmlformats.org/drawingml/2006/spreadsheetDrawing">
      <xdr:col>46</xdr:col>
      <xdr:colOff>38100</xdr:colOff>
      <xdr:row>96</xdr:row>
      <xdr:rowOff>154940</xdr:rowOff>
    </xdr:to>
    <xdr:sp macro="" textlink="">
      <xdr:nvSpPr>
        <xdr:cNvPr id="462" name="フローチャート: 判断 461"/>
        <xdr:cNvSpPr/>
      </xdr:nvSpPr>
      <xdr:spPr>
        <a:xfrm>
          <a:off x="8699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0</xdr:rowOff>
    </xdr:from>
    <xdr:ext cx="528320" cy="259080"/>
    <xdr:sp macro="" textlink="">
      <xdr:nvSpPr>
        <xdr:cNvPr id="463" name="テキスト ボックス 462"/>
        <xdr:cNvSpPr txBox="1"/>
      </xdr:nvSpPr>
      <xdr:spPr>
        <a:xfrm>
          <a:off x="8482965" y="16287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71755</xdr:rowOff>
    </xdr:from>
    <xdr:to xmlns:xdr="http://schemas.openxmlformats.org/drawingml/2006/spreadsheetDrawing">
      <xdr:col>41</xdr:col>
      <xdr:colOff>50800</xdr:colOff>
      <xdr:row>97</xdr:row>
      <xdr:rowOff>138430</xdr:rowOff>
    </xdr:to>
    <xdr:cxnSp macro="">
      <xdr:nvCxnSpPr>
        <xdr:cNvPr id="464" name="直線コネクタ 463"/>
        <xdr:cNvCxnSpPr/>
      </xdr:nvCxnSpPr>
      <xdr:spPr>
        <a:xfrm flipV="1">
          <a:off x="6972300" y="167024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73660</xdr:rowOff>
    </xdr:from>
    <xdr:to xmlns:xdr="http://schemas.openxmlformats.org/drawingml/2006/spreadsheetDrawing">
      <xdr:col>41</xdr:col>
      <xdr:colOff>101600</xdr:colOff>
      <xdr:row>97</xdr:row>
      <xdr:rowOff>3810</xdr:rowOff>
    </xdr:to>
    <xdr:sp macro="" textlink="">
      <xdr:nvSpPr>
        <xdr:cNvPr id="465" name="フローチャート: 判断 464"/>
        <xdr:cNvSpPr/>
      </xdr:nvSpPr>
      <xdr:spPr>
        <a:xfrm>
          <a:off x="7810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20320</xdr:rowOff>
    </xdr:from>
    <xdr:ext cx="528320" cy="252730"/>
    <xdr:sp macro="" textlink="">
      <xdr:nvSpPr>
        <xdr:cNvPr id="466" name="テキスト ボックス 465"/>
        <xdr:cNvSpPr txBox="1"/>
      </xdr:nvSpPr>
      <xdr:spPr>
        <a:xfrm>
          <a:off x="7593965" y="163080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13970</xdr:rowOff>
    </xdr:from>
    <xdr:to xmlns:xdr="http://schemas.openxmlformats.org/drawingml/2006/spreadsheetDrawing">
      <xdr:col>36</xdr:col>
      <xdr:colOff>165100</xdr:colOff>
      <xdr:row>96</xdr:row>
      <xdr:rowOff>115570</xdr:rowOff>
    </xdr:to>
    <xdr:sp macro="" textlink="">
      <xdr:nvSpPr>
        <xdr:cNvPr id="467" name="フローチャート: 判断 466"/>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132080</xdr:rowOff>
    </xdr:from>
    <xdr:ext cx="528320" cy="252730"/>
    <xdr:sp macro="" textlink="">
      <xdr:nvSpPr>
        <xdr:cNvPr id="468" name="テキスト ボックス 467"/>
        <xdr:cNvSpPr txBox="1"/>
      </xdr:nvSpPr>
      <xdr:spPr>
        <a:xfrm>
          <a:off x="6704965" y="162483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124460</xdr:rowOff>
    </xdr:from>
    <xdr:to xmlns:xdr="http://schemas.openxmlformats.org/drawingml/2006/spreadsheetDrawing">
      <xdr:col>55</xdr:col>
      <xdr:colOff>50800</xdr:colOff>
      <xdr:row>97</xdr:row>
      <xdr:rowOff>54610</xdr:rowOff>
    </xdr:to>
    <xdr:sp macro="" textlink="">
      <xdr:nvSpPr>
        <xdr:cNvPr id="474" name="楕円 473"/>
        <xdr:cNvSpPr/>
      </xdr:nvSpPr>
      <xdr:spPr>
        <a:xfrm>
          <a:off x="104267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102870</xdr:rowOff>
    </xdr:from>
    <xdr:ext cx="534670" cy="259080"/>
    <xdr:sp macro="" textlink="">
      <xdr:nvSpPr>
        <xdr:cNvPr id="475" name="土木費該当値テキスト"/>
        <xdr:cNvSpPr txBox="1"/>
      </xdr:nvSpPr>
      <xdr:spPr>
        <a:xfrm>
          <a:off x="10528300" y="1656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109855</xdr:rowOff>
    </xdr:from>
    <xdr:to xmlns:xdr="http://schemas.openxmlformats.org/drawingml/2006/spreadsheetDrawing">
      <xdr:col>50</xdr:col>
      <xdr:colOff>165100</xdr:colOff>
      <xdr:row>97</xdr:row>
      <xdr:rowOff>40640</xdr:rowOff>
    </xdr:to>
    <xdr:sp macro="" textlink="">
      <xdr:nvSpPr>
        <xdr:cNvPr id="476" name="楕円 475"/>
        <xdr:cNvSpPr/>
      </xdr:nvSpPr>
      <xdr:spPr>
        <a:xfrm>
          <a:off x="95885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31115</xdr:rowOff>
    </xdr:from>
    <xdr:ext cx="528320" cy="252730"/>
    <xdr:sp macro="" textlink="">
      <xdr:nvSpPr>
        <xdr:cNvPr id="477" name="テキスト ボックス 476"/>
        <xdr:cNvSpPr txBox="1"/>
      </xdr:nvSpPr>
      <xdr:spPr>
        <a:xfrm>
          <a:off x="9371965" y="166617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71755</xdr:rowOff>
    </xdr:from>
    <xdr:to xmlns:xdr="http://schemas.openxmlformats.org/drawingml/2006/spreadsheetDrawing">
      <xdr:col>46</xdr:col>
      <xdr:colOff>38100</xdr:colOff>
      <xdr:row>97</xdr:row>
      <xdr:rowOff>1905</xdr:rowOff>
    </xdr:to>
    <xdr:sp macro="" textlink="">
      <xdr:nvSpPr>
        <xdr:cNvPr id="478" name="楕円 477"/>
        <xdr:cNvSpPr/>
      </xdr:nvSpPr>
      <xdr:spPr>
        <a:xfrm>
          <a:off x="8699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164465</xdr:rowOff>
    </xdr:from>
    <xdr:ext cx="528320" cy="259080"/>
    <xdr:sp macro="" textlink="">
      <xdr:nvSpPr>
        <xdr:cNvPr id="479" name="テキスト ボックス 478"/>
        <xdr:cNvSpPr txBox="1"/>
      </xdr:nvSpPr>
      <xdr:spPr>
        <a:xfrm>
          <a:off x="8482965" y="16623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20955</xdr:rowOff>
    </xdr:from>
    <xdr:to xmlns:xdr="http://schemas.openxmlformats.org/drawingml/2006/spreadsheetDrawing">
      <xdr:col>41</xdr:col>
      <xdr:colOff>101600</xdr:colOff>
      <xdr:row>97</xdr:row>
      <xdr:rowOff>122555</xdr:rowOff>
    </xdr:to>
    <xdr:sp macro="" textlink="">
      <xdr:nvSpPr>
        <xdr:cNvPr id="480" name="楕円 479"/>
        <xdr:cNvSpPr/>
      </xdr:nvSpPr>
      <xdr:spPr>
        <a:xfrm>
          <a:off x="7810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114300</xdr:rowOff>
    </xdr:from>
    <xdr:ext cx="528320" cy="259080"/>
    <xdr:sp macro="" textlink="">
      <xdr:nvSpPr>
        <xdr:cNvPr id="481" name="テキスト ボックス 480"/>
        <xdr:cNvSpPr txBox="1"/>
      </xdr:nvSpPr>
      <xdr:spPr>
        <a:xfrm>
          <a:off x="7593965" y="167449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87630</xdr:rowOff>
    </xdr:from>
    <xdr:to xmlns:xdr="http://schemas.openxmlformats.org/drawingml/2006/spreadsheetDrawing">
      <xdr:col>36</xdr:col>
      <xdr:colOff>165100</xdr:colOff>
      <xdr:row>98</xdr:row>
      <xdr:rowOff>17780</xdr:rowOff>
    </xdr:to>
    <xdr:sp macro="" textlink="">
      <xdr:nvSpPr>
        <xdr:cNvPr id="482" name="楕円 481"/>
        <xdr:cNvSpPr/>
      </xdr:nvSpPr>
      <xdr:spPr>
        <a:xfrm>
          <a:off x="6921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8890</xdr:rowOff>
    </xdr:from>
    <xdr:ext cx="528320" cy="252730"/>
    <xdr:sp macro="" textlink="">
      <xdr:nvSpPr>
        <xdr:cNvPr id="483" name="テキスト ボックス 482"/>
        <xdr:cNvSpPr txBox="1"/>
      </xdr:nvSpPr>
      <xdr:spPr>
        <a:xfrm>
          <a:off x="6704965" y="168109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2" name="テキスト ボックス 491"/>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2570" cy="252730"/>
    <xdr:sp macro="" textlink="">
      <xdr:nvSpPr>
        <xdr:cNvPr id="494" name="テキスト ボックス 493"/>
        <xdr:cNvSpPr txBox="1"/>
      </xdr:nvSpPr>
      <xdr:spPr>
        <a:xfrm>
          <a:off x="12197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498" name="テキスト ボックス 497"/>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502" name="テキスト ボックス 501"/>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280" cy="258445"/>
    <xdr:sp macro="" textlink="">
      <xdr:nvSpPr>
        <xdr:cNvPr id="504" name="テキスト ボックス 503"/>
        <xdr:cNvSpPr txBox="1"/>
      </xdr:nvSpPr>
      <xdr:spPr>
        <a:xfrm>
          <a:off x="11850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280" cy="259080"/>
    <xdr:sp macro="" textlink="">
      <xdr:nvSpPr>
        <xdr:cNvPr id="506" name="テキスト ボックス 505"/>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08" name="テキスト ボックス 507"/>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58420</xdr:rowOff>
    </xdr:from>
    <xdr:to xmlns:xdr="http://schemas.openxmlformats.org/drawingml/2006/spreadsheetDrawing">
      <xdr:col>85</xdr:col>
      <xdr:colOff>126365</xdr:colOff>
      <xdr:row>39</xdr:row>
      <xdr:rowOff>111760</xdr:rowOff>
    </xdr:to>
    <xdr:cxnSp macro="">
      <xdr:nvCxnSpPr>
        <xdr:cNvPr id="510" name="直線コネクタ 509"/>
        <xdr:cNvCxnSpPr/>
      </xdr:nvCxnSpPr>
      <xdr:spPr>
        <a:xfrm flipV="1">
          <a:off x="16317595" y="53733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115570</xdr:rowOff>
    </xdr:from>
    <xdr:ext cx="534670" cy="259080"/>
    <xdr:sp macro="" textlink="">
      <xdr:nvSpPr>
        <xdr:cNvPr id="511" name="消防費最小値テキスト"/>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111760</xdr:rowOff>
    </xdr:from>
    <xdr:to xmlns:xdr="http://schemas.openxmlformats.org/drawingml/2006/spreadsheetDrawing">
      <xdr:col>86</xdr:col>
      <xdr:colOff>25400</xdr:colOff>
      <xdr:row>39</xdr:row>
      <xdr:rowOff>111760</xdr:rowOff>
    </xdr:to>
    <xdr:cxnSp macro="">
      <xdr:nvCxnSpPr>
        <xdr:cNvPr id="512" name="直線コネクタ 511"/>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5080</xdr:rowOff>
    </xdr:from>
    <xdr:ext cx="598805" cy="259080"/>
    <xdr:sp macro="" textlink="">
      <xdr:nvSpPr>
        <xdr:cNvPr id="513" name="消防費最大値テキスト"/>
        <xdr:cNvSpPr txBox="1"/>
      </xdr:nvSpPr>
      <xdr:spPr>
        <a:xfrm>
          <a:off x="16370300" y="514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58420</xdr:rowOff>
    </xdr:from>
    <xdr:to xmlns:xdr="http://schemas.openxmlformats.org/drawingml/2006/spreadsheetDrawing">
      <xdr:col>86</xdr:col>
      <xdr:colOff>25400</xdr:colOff>
      <xdr:row>31</xdr:row>
      <xdr:rowOff>58420</xdr:rowOff>
    </xdr:to>
    <xdr:cxnSp macro="">
      <xdr:nvCxnSpPr>
        <xdr:cNvPr id="514" name="直線コネクタ 513"/>
        <xdr:cNvCxnSpPr/>
      </xdr:nvCxnSpPr>
      <xdr:spPr>
        <a:xfrm>
          <a:off x="16230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1270</xdr:rowOff>
    </xdr:from>
    <xdr:to xmlns:xdr="http://schemas.openxmlformats.org/drawingml/2006/spreadsheetDrawing">
      <xdr:col>85</xdr:col>
      <xdr:colOff>127000</xdr:colOff>
      <xdr:row>39</xdr:row>
      <xdr:rowOff>12065</xdr:rowOff>
    </xdr:to>
    <xdr:cxnSp macro="">
      <xdr:nvCxnSpPr>
        <xdr:cNvPr id="515" name="直線コネクタ 514"/>
        <xdr:cNvCxnSpPr/>
      </xdr:nvCxnSpPr>
      <xdr:spPr>
        <a:xfrm flipV="1">
          <a:off x="15481300" y="66878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95250</xdr:rowOff>
    </xdr:from>
    <xdr:ext cx="534670" cy="259080"/>
    <xdr:sp macro="" textlink="">
      <xdr:nvSpPr>
        <xdr:cNvPr id="516" name="消防費平均値テキスト"/>
        <xdr:cNvSpPr txBox="1"/>
      </xdr:nvSpPr>
      <xdr:spPr>
        <a:xfrm>
          <a:off x="16370300" y="626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72390</xdr:rowOff>
    </xdr:from>
    <xdr:to xmlns:xdr="http://schemas.openxmlformats.org/drawingml/2006/spreadsheetDrawing">
      <xdr:col>85</xdr:col>
      <xdr:colOff>177800</xdr:colOff>
      <xdr:row>38</xdr:row>
      <xdr:rowOff>2540</xdr:rowOff>
    </xdr:to>
    <xdr:sp macro="" textlink="">
      <xdr:nvSpPr>
        <xdr:cNvPr id="517" name="フローチャート: 判断 516"/>
        <xdr:cNvSpPr/>
      </xdr:nvSpPr>
      <xdr:spPr>
        <a:xfrm>
          <a:off x="162687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12065</xdr:rowOff>
    </xdr:from>
    <xdr:to xmlns:xdr="http://schemas.openxmlformats.org/drawingml/2006/spreadsheetDrawing">
      <xdr:col>81</xdr:col>
      <xdr:colOff>50800</xdr:colOff>
      <xdr:row>39</xdr:row>
      <xdr:rowOff>50165</xdr:rowOff>
    </xdr:to>
    <xdr:cxnSp macro="">
      <xdr:nvCxnSpPr>
        <xdr:cNvPr id="518" name="直線コネクタ 517"/>
        <xdr:cNvCxnSpPr/>
      </xdr:nvCxnSpPr>
      <xdr:spPr>
        <a:xfrm flipV="1">
          <a:off x="14592300" y="66986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86360</xdr:rowOff>
    </xdr:from>
    <xdr:to xmlns:xdr="http://schemas.openxmlformats.org/drawingml/2006/spreadsheetDrawing">
      <xdr:col>81</xdr:col>
      <xdr:colOff>101600</xdr:colOff>
      <xdr:row>38</xdr:row>
      <xdr:rowOff>15875</xdr:rowOff>
    </xdr:to>
    <xdr:sp macro="" textlink="">
      <xdr:nvSpPr>
        <xdr:cNvPr id="519" name="フローチャート: 判断 518"/>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32385</xdr:rowOff>
    </xdr:from>
    <xdr:ext cx="528320" cy="252730"/>
    <xdr:sp macro="" textlink="">
      <xdr:nvSpPr>
        <xdr:cNvPr id="520" name="テキスト ボックス 519"/>
        <xdr:cNvSpPr txBox="1"/>
      </xdr:nvSpPr>
      <xdr:spPr>
        <a:xfrm>
          <a:off x="15213965" y="62045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154940</xdr:rowOff>
    </xdr:from>
    <xdr:to xmlns:xdr="http://schemas.openxmlformats.org/drawingml/2006/spreadsheetDrawing">
      <xdr:col>76</xdr:col>
      <xdr:colOff>114300</xdr:colOff>
      <xdr:row>39</xdr:row>
      <xdr:rowOff>50165</xdr:rowOff>
    </xdr:to>
    <xdr:cxnSp macro="">
      <xdr:nvCxnSpPr>
        <xdr:cNvPr id="521" name="直線コネクタ 520"/>
        <xdr:cNvCxnSpPr/>
      </xdr:nvCxnSpPr>
      <xdr:spPr>
        <a:xfrm>
          <a:off x="13703300" y="6327140"/>
          <a:ext cx="889000"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98425</xdr:rowOff>
    </xdr:from>
    <xdr:to xmlns:xdr="http://schemas.openxmlformats.org/drawingml/2006/spreadsheetDrawing">
      <xdr:col>76</xdr:col>
      <xdr:colOff>165100</xdr:colOff>
      <xdr:row>38</xdr:row>
      <xdr:rowOff>29210</xdr:rowOff>
    </xdr:to>
    <xdr:sp macro="" textlink="">
      <xdr:nvSpPr>
        <xdr:cNvPr id="522" name="フローチャート: 判断 521"/>
        <xdr:cNvSpPr/>
      </xdr:nvSpPr>
      <xdr:spPr>
        <a:xfrm>
          <a:off x="1454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45085</xdr:rowOff>
    </xdr:from>
    <xdr:ext cx="528320" cy="258445"/>
    <xdr:sp macro="" textlink="">
      <xdr:nvSpPr>
        <xdr:cNvPr id="523" name="テキスト ボックス 522"/>
        <xdr:cNvSpPr txBox="1"/>
      </xdr:nvSpPr>
      <xdr:spPr>
        <a:xfrm>
          <a:off x="14324965" y="62172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154940</xdr:rowOff>
    </xdr:from>
    <xdr:to xmlns:xdr="http://schemas.openxmlformats.org/drawingml/2006/spreadsheetDrawing">
      <xdr:col>71</xdr:col>
      <xdr:colOff>177800</xdr:colOff>
      <xdr:row>37</xdr:row>
      <xdr:rowOff>132080</xdr:rowOff>
    </xdr:to>
    <xdr:cxnSp macro="">
      <xdr:nvCxnSpPr>
        <xdr:cNvPr id="524" name="直線コネクタ 523"/>
        <xdr:cNvCxnSpPr/>
      </xdr:nvCxnSpPr>
      <xdr:spPr>
        <a:xfrm flipV="1">
          <a:off x="12814300" y="632714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78105</xdr:rowOff>
    </xdr:from>
    <xdr:to xmlns:xdr="http://schemas.openxmlformats.org/drawingml/2006/spreadsheetDrawing">
      <xdr:col>72</xdr:col>
      <xdr:colOff>38100</xdr:colOff>
      <xdr:row>38</xdr:row>
      <xdr:rowOff>8255</xdr:rowOff>
    </xdr:to>
    <xdr:sp macro="" textlink="">
      <xdr:nvSpPr>
        <xdr:cNvPr id="525" name="フローチャート: 判断 524"/>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170815</xdr:rowOff>
    </xdr:from>
    <xdr:ext cx="528320" cy="258445"/>
    <xdr:sp macro="" textlink="">
      <xdr:nvSpPr>
        <xdr:cNvPr id="526" name="テキスト ボックス 525"/>
        <xdr:cNvSpPr txBox="1"/>
      </xdr:nvSpPr>
      <xdr:spPr>
        <a:xfrm>
          <a:off x="13435965" y="65144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119380</xdr:rowOff>
    </xdr:from>
    <xdr:to xmlns:xdr="http://schemas.openxmlformats.org/drawingml/2006/spreadsheetDrawing">
      <xdr:col>67</xdr:col>
      <xdr:colOff>101600</xdr:colOff>
      <xdr:row>38</xdr:row>
      <xdr:rowOff>49530</xdr:rowOff>
    </xdr:to>
    <xdr:sp macro="" textlink="">
      <xdr:nvSpPr>
        <xdr:cNvPr id="527" name="フローチャート: 判断 526"/>
        <xdr:cNvSpPr/>
      </xdr:nvSpPr>
      <xdr:spPr>
        <a:xfrm>
          <a:off x="1276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40640</xdr:rowOff>
    </xdr:from>
    <xdr:ext cx="528320" cy="252730"/>
    <xdr:sp macro="" textlink="">
      <xdr:nvSpPr>
        <xdr:cNvPr id="528" name="テキスト ボックス 527"/>
        <xdr:cNvSpPr txBox="1"/>
      </xdr:nvSpPr>
      <xdr:spPr>
        <a:xfrm>
          <a:off x="12546965" y="6555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121920</xdr:rowOff>
    </xdr:from>
    <xdr:to xmlns:xdr="http://schemas.openxmlformats.org/drawingml/2006/spreadsheetDrawing">
      <xdr:col>85</xdr:col>
      <xdr:colOff>177800</xdr:colOff>
      <xdr:row>39</xdr:row>
      <xdr:rowOff>52070</xdr:rowOff>
    </xdr:to>
    <xdr:sp macro="" textlink="">
      <xdr:nvSpPr>
        <xdr:cNvPr id="534" name="楕円 533"/>
        <xdr:cNvSpPr/>
      </xdr:nvSpPr>
      <xdr:spPr>
        <a:xfrm>
          <a:off x="16268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36830</xdr:rowOff>
    </xdr:from>
    <xdr:ext cx="534670" cy="259080"/>
    <xdr:sp macro="" textlink="">
      <xdr:nvSpPr>
        <xdr:cNvPr id="535" name="消防費該当値テキスト"/>
        <xdr:cNvSpPr txBox="1"/>
      </xdr:nvSpPr>
      <xdr:spPr>
        <a:xfrm>
          <a:off x="16370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36" name="楕円 535"/>
        <xdr:cNvSpPr/>
      </xdr:nvSpPr>
      <xdr:spPr>
        <a:xfrm>
          <a:off x="15430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53975</xdr:rowOff>
    </xdr:from>
    <xdr:ext cx="528320" cy="252730"/>
    <xdr:sp macro="" textlink="">
      <xdr:nvSpPr>
        <xdr:cNvPr id="537" name="テキスト ボックス 536"/>
        <xdr:cNvSpPr txBox="1"/>
      </xdr:nvSpPr>
      <xdr:spPr>
        <a:xfrm>
          <a:off x="15213965" y="67405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170815</xdr:rowOff>
    </xdr:from>
    <xdr:to xmlns:xdr="http://schemas.openxmlformats.org/drawingml/2006/spreadsheetDrawing">
      <xdr:col>76</xdr:col>
      <xdr:colOff>165100</xdr:colOff>
      <xdr:row>39</xdr:row>
      <xdr:rowOff>100965</xdr:rowOff>
    </xdr:to>
    <xdr:sp macro="" textlink="">
      <xdr:nvSpPr>
        <xdr:cNvPr id="538" name="楕円 537"/>
        <xdr:cNvSpPr/>
      </xdr:nvSpPr>
      <xdr:spPr>
        <a:xfrm>
          <a:off x="145415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92075</xdr:rowOff>
    </xdr:from>
    <xdr:ext cx="528320" cy="259080"/>
    <xdr:sp macro="" textlink="">
      <xdr:nvSpPr>
        <xdr:cNvPr id="539" name="テキスト ボックス 538"/>
        <xdr:cNvSpPr txBox="1"/>
      </xdr:nvSpPr>
      <xdr:spPr>
        <a:xfrm>
          <a:off x="14324965" y="6778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104140</xdr:rowOff>
    </xdr:from>
    <xdr:to xmlns:xdr="http://schemas.openxmlformats.org/drawingml/2006/spreadsheetDrawing">
      <xdr:col>72</xdr:col>
      <xdr:colOff>38100</xdr:colOff>
      <xdr:row>37</xdr:row>
      <xdr:rowOff>34290</xdr:rowOff>
    </xdr:to>
    <xdr:sp macro="" textlink="">
      <xdr:nvSpPr>
        <xdr:cNvPr id="540" name="楕円 539"/>
        <xdr:cNvSpPr/>
      </xdr:nvSpPr>
      <xdr:spPr>
        <a:xfrm>
          <a:off x="13652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50800</xdr:rowOff>
    </xdr:from>
    <xdr:ext cx="528320" cy="259080"/>
    <xdr:sp macro="" textlink="">
      <xdr:nvSpPr>
        <xdr:cNvPr id="541" name="テキスト ボックス 540"/>
        <xdr:cNvSpPr txBox="1"/>
      </xdr:nvSpPr>
      <xdr:spPr>
        <a:xfrm>
          <a:off x="13435965" y="6051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81280</xdr:rowOff>
    </xdr:from>
    <xdr:to xmlns:xdr="http://schemas.openxmlformats.org/drawingml/2006/spreadsheetDrawing">
      <xdr:col>67</xdr:col>
      <xdr:colOff>101600</xdr:colOff>
      <xdr:row>38</xdr:row>
      <xdr:rowOff>11430</xdr:rowOff>
    </xdr:to>
    <xdr:sp macro="" textlink="">
      <xdr:nvSpPr>
        <xdr:cNvPr id="542" name="楕円 541"/>
        <xdr:cNvSpPr/>
      </xdr:nvSpPr>
      <xdr:spPr>
        <a:xfrm>
          <a:off x="12763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27940</xdr:rowOff>
    </xdr:from>
    <xdr:ext cx="528320" cy="259080"/>
    <xdr:sp macro="" textlink="">
      <xdr:nvSpPr>
        <xdr:cNvPr id="543" name="テキスト ボックス 542"/>
        <xdr:cNvSpPr txBox="1"/>
      </xdr:nvSpPr>
      <xdr:spPr>
        <a:xfrm>
          <a:off x="12546965" y="62001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2" name="テキスト ボックス 551"/>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2570" cy="259080"/>
    <xdr:sp macro="" textlink="">
      <xdr:nvSpPr>
        <xdr:cNvPr id="555" name="テキスト ボックス 554"/>
        <xdr:cNvSpPr txBox="1"/>
      </xdr:nvSpPr>
      <xdr:spPr>
        <a:xfrm>
          <a:off x="12197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89280" cy="259080"/>
    <xdr:sp macro="" textlink="">
      <xdr:nvSpPr>
        <xdr:cNvPr id="557" name="テキスト ボックス 556"/>
        <xdr:cNvSpPr txBox="1"/>
      </xdr:nvSpPr>
      <xdr:spPr>
        <a:xfrm>
          <a:off x="11850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9280" cy="252730"/>
    <xdr:sp macro="" textlink="">
      <xdr:nvSpPr>
        <xdr:cNvPr id="559" name="テキスト ボックス 558"/>
        <xdr:cNvSpPr txBox="1"/>
      </xdr:nvSpPr>
      <xdr:spPr>
        <a:xfrm>
          <a:off x="11850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9280" cy="259080"/>
    <xdr:sp macro="" textlink="">
      <xdr:nvSpPr>
        <xdr:cNvPr id="561" name="テキスト ボックス 560"/>
        <xdr:cNvSpPr txBox="1"/>
      </xdr:nvSpPr>
      <xdr:spPr>
        <a:xfrm>
          <a:off x="11850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280" cy="259080"/>
    <xdr:sp macro="" textlink="">
      <xdr:nvSpPr>
        <xdr:cNvPr id="563" name="テキスト ボックス 562"/>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65" name="テキスト ボックス 564"/>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73025</xdr:rowOff>
    </xdr:from>
    <xdr:to xmlns:xdr="http://schemas.openxmlformats.org/drawingml/2006/spreadsheetDrawing">
      <xdr:col>85</xdr:col>
      <xdr:colOff>126365</xdr:colOff>
      <xdr:row>58</xdr:row>
      <xdr:rowOff>52705</xdr:rowOff>
    </xdr:to>
    <xdr:cxnSp macro="">
      <xdr:nvCxnSpPr>
        <xdr:cNvPr id="567" name="直線コネクタ 566"/>
        <xdr:cNvCxnSpPr/>
      </xdr:nvCxnSpPr>
      <xdr:spPr>
        <a:xfrm flipV="1">
          <a:off x="16317595" y="881697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56515</xdr:rowOff>
    </xdr:from>
    <xdr:ext cx="534670" cy="258445"/>
    <xdr:sp macro="" textlink="">
      <xdr:nvSpPr>
        <xdr:cNvPr id="568" name="教育費最小値テキスト"/>
        <xdr:cNvSpPr txBox="1"/>
      </xdr:nvSpPr>
      <xdr:spPr>
        <a:xfrm>
          <a:off x="16370300" y="10000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52705</xdr:rowOff>
    </xdr:from>
    <xdr:to xmlns:xdr="http://schemas.openxmlformats.org/drawingml/2006/spreadsheetDrawing">
      <xdr:col>86</xdr:col>
      <xdr:colOff>25400</xdr:colOff>
      <xdr:row>58</xdr:row>
      <xdr:rowOff>52705</xdr:rowOff>
    </xdr:to>
    <xdr:cxnSp macro="">
      <xdr:nvCxnSpPr>
        <xdr:cNvPr id="569" name="直線コネクタ 568"/>
        <xdr:cNvCxnSpPr/>
      </xdr:nvCxnSpPr>
      <xdr:spPr>
        <a:xfrm>
          <a:off x="16230600" y="999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19685</xdr:rowOff>
    </xdr:from>
    <xdr:ext cx="598805" cy="252730"/>
    <xdr:sp macro="" textlink="">
      <xdr:nvSpPr>
        <xdr:cNvPr id="570" name="教育費最大値テキスト"/>
        <xdr:cNvSpPr txBox="1"/>
      </xdr:nvSpPr>
      <xdr:spPr>
        <a:xfrm>
          <a:off x="16370300" y="85921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73025</xdr:rowOff>
    </xdr:from>
    <xdr:to xmlns:xdr="http://schemas.openxmlformats.org/drawingml/2006/spreadsheetDrawing">
      <xdr:col>86</xdr:col>
      <xdr:colOff>25400</xdr:colOff>
      <xdr:row>51</xdr:row>
      <xdr:rowOff>73025</xdr:rowOff>
    </xdr:to>
    <xdr:cxnSp macro="">
      <xdr:nvCxnSpPr>
        <xdr:cNvPr id="571" name="直線コネクタ 570"/>
        <xdr:cNvCxnSpPr/>
      </xdr:nvCxnSpPr>
      <xdr:spPr>
        <a:xfrm>
          <a:off x="16230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56515</xdr:rowOff>
    </xdr:from>
    <xdr:to xmlns:xdr="http://schemas.openxmlformats.org/drawingml/2006/spreadsheetDrawing">
      <xdr:col>85</xdr:col>
      <xdr:colOff>127000</xdr:colOff>
      <xdr:row>57</xdr:row>
      <xdr:rowOff>144780</xdr:rowOff>
    </xdr:to>
    <xdr:cxnSp macro="">
      <xdr:nvCxnSpPr>
        <xdr:cNvPr id="572" name="直線コネクタ 571"/>
        <xdr:cNvCxnSpPr/>
      </xdr:nvCxnSpPr>
      <xdr:spPr>
        <a:xfrm>
          <a:off x="15481300" y="9657715"/>
          <a:ext cx="8382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13970</xdr:rowOff>
    </xdr:from>
    <xdr:ext cx="534670" cy="259080"/>
    <xdr:sp macro="" textlink="">
      <xdr:nvSpPr>
        <xdr:cNvPr id="573" name="教育費平均値テキスト"/>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162560</xdr:rowOff>
    </xdr:from>
    <xdr:to xmlns:xdr="http://schemas.openxmlformats.org/drawingml/2006/spreadsheetDrawing">
      <xdr:col>85</xdr:col>
      <xdr:colOff>177800</xdr:colOff>
      <xdr:row>57</xdr:row>
      <xdr:rowOff>92710</xdr:rowOff>
    </xdr:to>
    <xdr:sp macro="" textlink="">
      <xdr:nvSpPr>
        <xdr:cNvPr id="574" name="フローチャート: 判断 573"/>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16510</xdr:rowOff>
    </xdr:from>
    <xdr:to xmlns:xdr="http://schemas.openxmlformats.org/drawingml/2006/spreadsheetDrawing">
      <xdr:col>81</xdr:col>
      <xdr:colOff>50800</xdr:colOff>
      <xdr:row>56</xdr:row>
      <xdr:rowOff>56515</xdr:rowOff>
    </xdr:to>
    <xdr:cxnSp macro="">
      <xdr:nvCxnSpPr>
        <xdr:cNvPr id="575" name="直線コネクタ 574"/>
        <xdr:cNvCxnSpPr/>
      </xdr:nvCxnSpPr>
      <xdr:spPr>
        <a:xfrm>
          <a:off x="14592300" y="96177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168275</xdr:rowOff>
    </xdr:from>
    <xdr:to xmlns:xdr="http://schemas.openxmlformats.org/drawingml/2006/spreadsheetDrawing">
      <xdr:col>81</xdr:col>
      <xdr:colOff>101600</xdr:colOff>
      <xdr:row>57</xdr:row>
      <xdr:rowOff>98425</xdr:rowOff>
    </xdr:to>
    <xdr:sp macro="" textlink="">
      <xdr:nvSpPr>
        <xdr:cNvPr id="576" name="フローチャート: 判断 575"/>
        <xdr:cNvSpPr/>
      </xdr:nvSpPr>
      <xdr:spPr>
        <a:xfrm>
          <a:off x="15430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89535</xdr:rowOff>
    </xdr:from>
    <xdr:ext cx="528320" cy="252730"/>
    <xdr:sp macro="" textlink="">
      <xdr:nvSpPr>
        <xdr:cNvPr id="577" name="テキスト ボックス 576"/>
        <xdr:cNvSpPr txBox="1"/>
      </xdr:nvSpPr>
      <xdr:spPr>
        <a:xfrm>
          <a:off x="15213965" y="9862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16510</xdr:rowOff>
    </xdr:from>
    <xdr:to xmlns:xdr="http://schemas.openxmlformats.org/drawingml/2006/spreadsheetDrawing">
      <xdr:col>76</xdr:col>
      <xdr:colOff>114300</xdr:colOff>
      <xdr:row>57</xdr:row>
      <xdr:rowOff>166370</xdr:rowOff>
    </xdr:to>
    <xdr:cxnSp macro="">
      <xdr:nvCxnSpPr>
        <xdr:cNvPr id="578" name="直線コネクタ 577"/>
        <xdr:cNvCxnSpPr/>
      </xdr:nvCxnSpPr>
      <xdr:spPr>
        <a:xfrm flipV="1">
          <a:off x="13703300" y="9617710"/>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29210</xdr:rowOff>
    </xdr:from>
    <xdr:to xmlns:xdr="http://schemas.openxmlformats.org/drawingml/2006/spreadsheetDrawing">
      <xdr:col>76</xdr:col>
      <xdr:colOff>165100</xdr:colOff>
      <xdr:row>57</xdr:row>
      <xdr:rowOff>130810</xdr:rowOff>
    </xdr:to>
    <xdr:sp macro="" textlink="">
      <xdr:nvSpPr>
        <xdr:cNvPr id="579" name="フローチャート: 判断 578"/>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121920</xdr:rowOff>
    </xdr:from>
    <xdr:ext cx="528320" cy="252730"/>
    <xdr:sp macro="" textlink="">
      <xdr:nvSpPr>
        <xdr:cNvPr id="580" name="テキスト ボックス 579"/>
        <xdr:cNvSpPr txBox="1"/>
      </xdr:nvSpPr>
      <xdr:spPr>
        <a:xfrm>
          <a:off x="14324965" y="98945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166370</xdr:rowOff>
    </xdr:from>
    <xdr:to xmlns:xdr="http://schemas.openxmlformats.org/drawingml/2006/spreadsheetDrawing">
      <xdr:col>71</xdr:col>
      <xdr:colOff>177800</xdr:colOff>
      <xdr:row>58</xdr:row>
      <xdr:rowOff>59690</xdr:rowOff>
    </xdr:to>
    <xdr:cxnSp macro="">
      <xdr:nvCxnSpPr>
        <xdr:cNvPr id="581" name="直線コネクタ 580"/>
        <xdr:cNvCxnSpPr/>
      </xdr:nvCxnSpPr>
      <xdr:spPr>
        <a:xfrm flipV="1">
          <a:off x="12814300" y="99390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10160</xdr:rowOff>
    </xdr:from>
    <xdr:to xmlns:xdr="http://schemas.openxmlformats.org/drawingml/2006/spreadsheetDrawing">
      <xdr:col>72</xdr:col>
      <xdr:colOff>38100</xdr:colOff>
      <xdr:row>57</xdr:row>
      <xdr:rowOff>111760</xdr:rowOff>
    </xdr:to>
    <xdr:sp macro="" textlink="">
      <xdr:nvSpPr>
        <xdr:cNvPr id="582" name="フローチャート: 判断 581"/>
        <xdr:cNvSpPr/>
      </xdr:nvSpPr>
      <xdr:spPr>
        <a:xfrm>
          <a:off x="13652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128270</xdr:rowOff>
    </xdr:from>
    <xdr:ext cx="528320" cy="259080"/>
    <xdr:sp macro="" textlink="">
      <xdr:nvSpPr>
        <xdr:cNvPr id="583" name="テキスト ボックス 582"/>
        <xdr:cNvSpPr txBox="1"/>
      </xdr:nvSpPr>
      <xdr:spPr>
        <a:xfrm>
          <a:off x="13435965" y="9558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15875</xdr:rowOff>
    </xdr:from>
    <xdr:to xmlns:xdr="http://schemas.openxmlformats.org/drawingml/2006/spreadsheetDrawing">
      <xdr:col>67</xdr:col>
      <xdr:colOff>101600</xdr:colOff>
      <xdr:row>57</xdr:row>
      <xdr:rowOff>117475</xdr:rowOff>
    </xdr:to>
    <xdr:sp macro="" textlink="">
      <xdr:nvSpPr>
        <xdr:cNvPr id="584" name="フローチャート: 判断 583"/>
        <xdr:cNvSpPr/>
      </xdr:nvSpPr>
      <xdr:spPr>
        <a:xfrm>
          <a:off x="12763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133985</xdr:rowOff>
    </xdr:from>
    <xdr:ext cx="528320" cy="252730"/>
    <xdr:sp macro="" textlink="">
      <xdr:nvSpPr>
        <xdr:cNvPr id="585" name="テキスト ボックス 584"/>
        <xdr:cNvSpPr txBox="1"/>
      </xdr:nvSpPr>
      <xdr:spPr>
        <a:xfrm>
          <a:off x="12546965" y="95637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93980</xdr:rowOff>
    </xdr:from>
    <xdr:to xmlns:xdr="http://schemas.openxmlformats.org/drawingml/2006/spreadsheetDrawing">
      <xdr:col>85</xdr:col>
      <xdr:colOff>177800</xdr:colOff>
      <xdr:row>58</xdr:row>
      <xdr:rowOff>24130</xdr:rowOff>
    </xdr:to>
    <xdr:sp macro="" textlink="">
      <xdr:nvSpPr>
        <xdr:cNvPr id="591" name="楕円 590"/>
        <xdr:cNvSpPr/>
      </xdr:nvSpPr>
      <xdr:spPr>
        <a:xfrm>
          <a:off x="16268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8890</xdr:rowOff>
    </xdr:from>
    <xdr:ext cx="534670" cy="252730"/>
    <xdr:sp macro="" textlink="">
      <xdr:nvSpPr>
        <xdr:cNvPr id="592" name="教育費該当値テキスト"/>
        <xdr:cNvSpPr txBox="1"/>
      </xdr:nvSpPr>
      <xdr:spPr>
        <a:xfrm>
          <a:off x="16370300" y="97815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6350</xdr:rowOff>
    </xdr:from>
    <xdr:to xmlns:xdr="http://schemas.openxmlformats.org/drawingml/2006/spreadsheetDrawing">
      <xdr:col>81</xdr:col>
      <xdr:colOff>101600</xdr:colOff>
      <xdr:row>56</xdr:row>
      <xdr:rowOff>107315</xdr:rowOff>
    </xdr:to>
    <xdr:sp macro="" textlink="">
      <xdr:nvSpPr>
        <xdr:cNvPr id="593" name="楕円 592"/>
        <xdr:cNvSpPr/>
      </xdr:nvSpPr>
      <xdr:spPr>
        <a:xfrm>
          <a:off x="15430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124460</xdr:rowOff>
    </xdr:from>
    <xdr:ext cx="592455" cy="259080"/>
    <xdr:sp macro="" textlink="">
      <xdr:nvSpPr>
        <xdr:cNvPr id="594" name="テキスト ボックス 593"/>
        <xdr:cNvSpPr txBox="1"/>
      </xdr:nvSpPr>
      <xdr:spPr>
        <a:xfrm>
          <a:off x="15181580" y="938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137160</xdr:rowOff>
    </xdr:from>
    <xdr:to xmlns:xdr="http://schemas.openxmlformats.org/drawingml/2006/spreadsheetDrawing">
      <xdr:col>76</xdr:col>
      <xdr:colOff>165100</xdr:colOff>
      <xdr:row>56</xdr:row>
      <xdr:rowOff>67310</xdr:rowOff>
    </xdr:to>
    <xdr:sp macro="" textlink="">
      <xdr:nvSpPr>
        <xdr:cNvPr id="595" name="楕円 594"/>
        <xdr:cNvSpPr/>
      </xdr:nvSpPr>
      <xdr:spPr>
        <a:xfrm>
          <a:off x="145415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83820</xdr:rowOff>
    </xdr:from>
    <xdr:ext cx="592455" cy="259080"/>
    <xdr:sp macro="" textlink="">
      <xdr:nvSpPr>
        <xdr:cNvPr id="596" name="テキスト ボックス 595"/>
        <xdr:cNvSpPr txBox="1"/>
      </xdr:nvSpPr>
      <xdr:spPr>
        <a:xfrm>
          <a:off x="14292580" y="934212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115570</xdr:rowOff>
    </xdr:from>
    <xdr:to xmlns:xdr="http://schemas.openxmlformats.org/drawingml/2006/spreadsheetDrawing">
      <xdr:col>72</xdr:col>
      <xdr:colOff>38100</xdr:colOff>
      <xdr:row>58</xdr:row>
      <xdr:rowOff>45720</xdr:rowOff>
    </xdr:to>
    <xdr:sp macro="" textlink="">
      <xdr:nvSpPr>
        <xdr:cNvPr id="597" name="楕円 596"/>
        <xdr:cNvSpPr/>
      </xdr:nvSpPr>
      <xdr:spPr>
        <a:xfrm>
          <a:off x="13652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36830</xdr:rowOff>
    </xdr:from>
    <xdr:ext cx="528320" cy="259080"/>
    <xdr:sp macro="" textlink="">
      <xdr:nvSpPr>
        <xdr:cNvPr id="598" name="テキスト ボックス 597"/>
        <xdr:cNvSpPr txBox="1"/>
      </xdr:nvSpPr>
      <xdr:spPr>
        <a:xfrm>
          <a:off x="13435965" y="9980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xdr:rowOff>
    </xdr:from>
    <xdr:to xmlns:xdr="http://schemas.openxmlformats.org/drawingml/2006/spreadsheetDrawing">
      <xdr:col>67</xdr:col>
      <xdr:colOff>101600</xdr:colOff>
      <xdr:row>58</xdr:row>
      <xdr:rowOff>110490</xdr:rowOff>
    </xdr:to>
    <xdr:sp macro="" textlink="">
      <xdr:nvSpPr>
        <xdr:cNvPr id="599" name="楕円 598"/>
        <xdr:cNvSpPr/>
      </xdr:nvSpPr>
      <xdr:spPr>
        <a:xfrm>
          <a:off x="12763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101600</xdr:rowOff>
    </xdr:from>
    <xdr:ext cx="528320" cy="259080"/>
    <xdr:sp macro="" textlink="">
      <xdr:nvSpPr>
        <xdr:cNvPr id="600" name="テキスト ボックス 599"/>
        <xdr:cNvSpPr txBox="1"/>
      </xdr:nvSpPr>
      <xdr:spPr>
        <a:xfrm>
          <a:off x="12546965" y="10045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09" name="テキスト ボックス 608"/>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2570" cy="259080"/>
    <xdr:sp macro="" textlink="">
      <xdr:nvSpPr>
        <xdr:cNvPr id="612" name="テキスト ボックス 611"/>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730"/>
    <xdr:sp macro="" textlink="">
      <xdr:nvSpPr>
        <xdr:cNvPr id="614" name="テキスト ボックス 613"/>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6" name="テキスト ボックス 61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730"/>
    <xdr:sp macro="" textlink="">
      <xdr:nvSpPr>
        <xdr:cNvPr id="618" name="テキスト ボックス 617"/>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9280" cy="258445"/>
    <xdr:sp macro="" textlink="">
      <xdr:nvSpPr>
        <xdr:cNvPr id="620" name="テキスト ボックス 619"/>
        <xdr:cNvSpPr txBox="1"/>
      </xdr:nvSpPr>
      <xdr:spPr>
        <a:xfrm>
          <a:off x="11850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280" cy="259080"/>
    <xdr:sp macro="" textlink="">
      <xdr:nvSpPr>
        <xdr:cNvPr id="622" name="テキスト ボックス 621"/>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4" name="テキスト ボックス 623"/>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15240</xdr:rowOff>
    </xdr:from>
    <xdr:to xmlns:xdr="http://schemas.openxmlformats.org/drawingml/2006/spreadsheetDrawing">
      <xdr:col>85</xdr:col>
      <xdr:colOff>126365</xdr:colOff>
      <xdr:row>79</xdr:row>
      <xdr:rowOff>99060</xdr:rowOff>
    </xdr:to>
    <xdr:cxnSp macro="">
      <xdr:nvCxnSpPr>
        <xdr:cNvPr id="626" name="直線コネクタ 625"/>
        <xdr:cNvCxnSpPr/>
      </xdr:nvCxnSpPr>
      <xdr:spPr>
        <a:xfrm flipV="1">
          <a:off x="16317595" y="12016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8" name="直線コネクタ 62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133350</xdr:rowOff>
    </xdr:from>
    <xdr:ext cx="598805" cy="252730"/>
    <xdr:sp macro="" textlink="">
      <xdr:nvSpPr>
        <xdr:cNvPr id="629" name="災害復旧費最大値テキスト"/>
        <xdr:cNvSpPr txBox="1"/>
      </xdr:nvSpPr>
      <xdr:spPr>
        <a:xfrm>
          <a:off x="16370300" y="117919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15240</xdr:rowOff>
    </xdr:from>
    <xdr:to xmlns:xdr="http://schemas.openxmlformats.org/drawingml/2006/spreadsheetDrawing">
      <xdr:col>86</xdr:col>
      <xdr:colOff>25400</xdr:colOff>
      <xdr:row>70</xdr:row>
      <xdr:rowOff>15240</xdr:rowOff>
    </xdr:to>
    <xdr:cxnSp macro="">
      <xdr:nvCxnSpPr>
        <xdr:cNvPr id="630" name="直線コネクタ 629"/>
        <xdr:cNvCxnSpPr/>
      </xdr:nvCxnSpPr>
      <xdr:spPr>
        <a:xfrm>
          <a:off x="16230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1" name="直線コネクタ 630"/>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115570</xdr:rowOff>
    </xdr:from>
    <xdr:ext cx="534670" cy="259080"/>
    <xdr:sp macro="" textlink="">
      <xdr:nvSpPr>
        <xdr:cNvPr id="632" name="災害復旧費平均値テキスト"/>
        <xdr:cNvSpPr txBox="1"/>
      </xdr:nvSpPr>
      <xdr:spPr>
        <a:xfrm>
          <a:off x="16370300" y="13317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92710</xdr:rowOff>
    </xdr:from>
    <xdr:to xmlns:xdr="http://schemas.openxmlformats.org/drawingml/2006/spreadsheetDrawing">
      <xdr:col>85</xdr:col>
      <xdr:colOff>177800</xdr:colOff>
      <xdr:row>79</xdr:row>
      <xdr:rowOff>22860</xdr:rowOff>
    </xdr:to>
    <xdr:sp macro="" textlink="">
      <xdr:nvSpPr>
        <xdr:cNvPr id="633" name="フローチャート: 判断 632"/>
        <xdr:cNvSpPr/>
      </xdr:nvSpPr>
      <xdr:spPr>
        <a:xfrm>
          <a:off x="162687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4" name="直線コネクタ 633"/>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128905</xdr:rowOff>
    </xdr:from>
    <xdr:to xmlns:xdr="http://schemas.openxmlformats.org/drawingml/2006/spreadsheetDrawing">
      <xdr:col>81</xdr:col>
      <xdr:colOff>101600</xdr:colOff>
      <xdr:row>79</xdr:row>
      <xdr:rowOff>59055</xdr:rowOff>
    </xdr:to>
    <xdr:sp macro="" textlink="">
      <xdr:nvSpPr>
        <xdr:cNvPr id="635" name="フローチャート: 判断 634"/>
        <xdr:cNvSpPr/>
      </xdr:nvSpPr>
      <xdr:spPr>
        <a:xfrm>
          <a:off x="15430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75565</xdr:rowOff>
    </xdr:from>
    <xdr:ext cx="463550" cy="252730"/>
    <xdr:sp macro="" textlink="">
      <xdr:nvSpPr>
        <xdr:cNvPr id="636" name="テキスト ボックス 635"/>
        <xdr:cNvSpPr txBox="1"/>
      </xdr:nvSpPr>
      <xdr:spPr>
        <a:xfrm>
          <a:off x="15246350" y="132772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130810</xdr:rowOff>
    </xdr:from>
    <xdr:to xmlns:xdr="http://schemas.openxmlformats.org/drawingml/2006/spreadsheetDrawing">
      <xdr:col>76</xdr:col>
      <xdr:colOff>114300</xdr:colOff>
      <xdr:row>79</xdr:row>
      <xdr:rowOff>99060</xdr:rowOff>
    </xdr:to>
    <xdr:cxnSp macro="">
      <xdr:nvCxnSpPr>
        <xdr:cNvPr id="637" name="直線コネクタ 636"/>
        <xdr:cNvCxnSpPr/>
      </xdr:nvCxnSpPr>
      <xdr:spPr>
        <a:xfrm>
          <a:off x="13703300" y="1350391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109855</xdr:rowOff>
    </xdr:from>
    <xdr:to xmlns:xdr="http://schemas.openxmlformats.org/drawingml/2006/spreadsheetDrawing">
      <xdr:col>76</xdr:col>
      <xdr:colOff>165100</xdr:colOff>
      <xdr:row>79</xdr:row>
      <xdr:rowOff>40640</xdr:rowOff>
    </xdr:to>
    <xdr:sp macro="" textlink="">
      <xdr:nvSpPr>
        <xdr:cNvPr id="638" name="フローチャート: 判断 637"/>
        <xdr:cNvSpPr/>
      </xdr:nvSpPr>
      <xdr:spPr>
        <a:xfrm>
          <a:off x="14541500" y="13482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56515</xdr:rowOff>
    </xdr:from>
    <xdr:ext cx="528320" cy="258445"/>
    <xdr:sp macro="" textlink="">
      <xdr:nvSpPr>
        <xdr:cNvPr id="639" name="テキスト ボックス 638"/>
        <xdr:cNvSpPr txBox="1"/>
      </xdr:nvSpPr>
      <xdr:spPr>
        <a:xfrm>
          <a:off x="14324965" y="132581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130810</xdr:rowOff>
    </xdr:from>
    <xdr:to xmlns:xdr="http://schemas.openxmlformats.org/drawingml/2006/spreadsheetDrawing">
      <xdr:col>71</xdr:col>
      <xdr:colOff>177800</xdr:colOff>
      <xdr:row>79</xdr:row>
      <xdr:rowOff>1905</xdr:rowOff>
    </xdr:to>
    <xdr:cxnSp macro="">
      <xdr:nvCxnSpPr>
        <xdr:cNvPr id="640" name="直線コネクタ 639"/>
        <xdr:cNvCxnSpPr/>
      </xdr:nvCxnSpPr>
      <xdr:spPr>
        <a:xfrm flipV="1">
          <a:off x="12814300" y="135039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76200</xdr:rowOff>
    </xdr:from>
    <xdr:to xmlns:xdr="http://schemas.openxmlformats.org/drawingml/2006/spreadsheetDrawing">
      <xdr:col>72</xdr:col>
      <xdr:colOff>38100</xdr:colOff>
      <xdr:row>79</xdr:row>
      <xdr:rowOff>6350</xdr:rowOff>
    </xdr:to>
    <xdr:sp macro="" textlink="">
      <xdr:nvSpPr>
        <xdr:cNvPr id="641" name="フローチャート: 判断 640"/>
        <xdr:cNvSpPr/>
      </xdr:nvSpPr>
      <xdr:spPr>
        <a:xfrm>
          <a:off x="13652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22860</xdr:rowOff>
    </xdr:from>
    <xdr:ext cx="528320" cy="259080"/>
    <xdr:sp macro="" textlink="">
      <xdr:nvSpPr>
        <xdr:cNvPr id="642" name="テキスト ボックス 641"/>
        <xdr:cNvSpPr txBox="1"/>
      </xdr:nvSpPr>
      <xdr:spPr>
        <a:xfrm>
          <a:off x="13435965" y="13224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81915</xdr:rowOff>
    </xdr:from>
    <xdr:to xmlns:xdr="http://schemas.openxmlformats.org/drawingml/2006/spreadsheetDrawing">
      <xdr:col>67</xdr:col>
      <xdr:colOff>101600</xdr:colOff>
      <xdr:row>79</xdr:row>
      <xdr:rowOff>12065</xdr:rowOff>
    </xdr:to>
    <xdr:sp macro="" textlink="">
      <xdr:nvSpPr>
        <xdr:cNvPr id="643" name="フローチャート: 判断 642"/>
        <xdr:cNvSpPr/>
      </xdr:nvSpPr>
      <xdr:spPr>
        <a:xfrm>
          <a:off x="12763500"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29210</xdr:rowOff>
    </xdr:from>
    <xdr:ext cx="528320" cy="252730"/>
    <xdr:sp macro="" textlink="">
      <xdr:nvSpPr>
        <xdr:cNvPr id="644" name="テキスト ボックス 643"/>
        <xdr:cNvSpPr txBox="1"/>
      </xdr:nvSpPr>
      <xdr:spPr>
        <a:xfrm>
          <a:off x="12546965" y="13230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0" name="楕円 649"/>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2730"/>
    <xdr:sp macro="" textlink="">
      <xdr:nvSpPr>
        <xdr:cNvPr id="651" name="災害復旧費該当値テキスト"/>
        <xdr:cNvSpPr txBox="1"/>
      </xdr:nvSpPr>
      <xdr:spPr>
        <a:xfrm>
          <a:off x="16370300" y="1350772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2" name="楕円 651"/>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3205" cy="259080"/>
    <xdr:sp macro="" textlink="">
      <xdr:nvSpPr>
        <xdr:cNvPr id="653" name="テキスト ボックス 652"/>
        <xdr:cNvSpPr txBox="1"/>
      </xdr:nvSpPr>
      <xdr:spPr>
        <a:xfrm>
          <a:off x="15356840" y="13685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4" name="楕円 653"/>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3205" cy="259080"/>
    <xdr:sp macro="" textlink="">
      <xdr:nvSpPr>
        <xdr:cNvPr id="655" name="テキスト ボックス 654"/>
        <xdr:cNvSpPr txBox="1"/>
      </xdr:nvSpPr>
      <xdr:spPr>
        <a:xfrm>
          <a:off x="14467840" y="13685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80010</xdr:rowOff>
    </xdr:from>
    <xdr:to xmlns:xdr="http://schemas.openxmlformats.org/drawingml/2006/spreadsheetDrawing">
      <xdr:col>72</xdr:col>
      <xdr:colOff>38100</xdr:colOff>
      <xdr:row>79</xdr:row>
      <xdr:rowOff>10160</xdr:rowOff>
    </xdr:to>
    <xdr:sp macro="" textlink="">
      <xdr:nvSpPr>
        <xdr:cNvPr id="656" name="楕円 655"/>
        <xdr:cNvSpPr/>
      </xdr:nvSpPr>
      <xdr:spPr>
        <a:xfrm>
          <a:off x="13652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1270</xdr:rowOff>
    </xdr:from>
    <xdr:ext cx="528320" cy="259080"/>
    <xdr:sp macro="" textlink="">
      <xdr:nvSpPr>
        <xdr:cNvPr id="657" name="テキスト ボックス 656"/>
        <xdr:cNvSpPr txBox="1"/>
      </xdr:nvSpPr>
      <xdr:spPr>
        <a:xfrm>
          <a:off x="13435965" y="135458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122555</xdr:rowOff>
    </xdr:from>
    <xdr:to xmlns:xdr="http://schemas.openxmlformats.org/drawingml/2006/spreadsheetDrawing">
      <xdr:col>67</xdr:col>
      <xdr:colOff>101600</xdr:colOff>
      <xdr:row>79</xdr:row>
      <xdr:rowOff>52705</xdr:rowOff>
    </xdr:to>
    <xdr:sp macro="" textlink="">
      <xdr:nvSpPr>
        <xdr:cNvPr id="658" name="楕円 657"/>
        <xdr:cNvSpPr/>
      </xdr:nvSpPr>
      <xdr:spPr>
        <a:xfrm>
          <a:off x="12763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43815</xdr:rowOff>
    </xdr:from>
    <xdr:ext cx="463550" cy="252730"/>
    <xdr:sp macro="" textlink="">
      <xdr:nvSpPr>
        <xdr:cNvPr id="659" name="テキスト ボックス 658"/>
        <xdr:cNvSpPr txBox="1"/>
      </xdr:nvSpPr>
      <xdr:spPr>
        <a:xfrm>
          <a:off x="12579350" y="135883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8" name="テキスト ボックス 667"/>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71" name="テキスト ボックス 670"/>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9280" cy="259080"/>
    <xdr:sp macro="" textlink="">
      <xdr:nvSpPr>
        <xdr:cNvPr id="673" name="テキスト ボックス 672"/>
        <xdr:cNvSpPr txBox="1"/>
      </xdr:nvSpPr>
      <xdr:spPr>
        <a:xfrm>
          <a:off x="11850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280" cy="252730"/>
    <xdr:sp macro="" textlink="">
      <xdr:nvSpPr>
        <xdr:cNvPr id="675" name="テキスト ボックス 674"/>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280" cy="259080"/>
    <xdr:sp macro="" textlink="">
      <xdr:nvSpPr>
        <xdr:cNvPr id="677" name="テキスト ボックス 676"/>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79" name="テキスト ボックス 678"/>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1" name="テキスト ボックス 680"/>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99</xdr:row>
      <xdr:rowOff>24130</xdr:rowOff>
    </xdr:to>
    <xdr:cxnSp macro="">
      <xdr:nvCxnSpPr>
        <xdr:cNvPr id="683" name="直線コネクタ 682"/>
        <xdr:cNvCxnSpPr/>
      </xdr:nvCxnSpPr>
      <xdr:spPr>
        <a:xfrm flipV="1">
          <a:off x="16317595" y="15521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27940</xdr:rowOff>
    </xdr:from>
    <xdr:ext cx="469900" cy="259080"/>
    <xdr:sp macro="" textlink="">
      <xdr:nvSpPr>
        <xdr:cNvPr id="684" name="公債費最小値テキスト"/>
        <xdr:cNvSpPr txBox="1"/>
      </xdr:nvSpPr>
      <xdr:spPr>
        <a:xfrm>
          <a:off x="163703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24130</xdr:rowOff>
    </xdr:from>
    <xdr:to xmlns:xdr="http://schemas.openxmlformats.org/drawingml/2006/spreadsheetDrawing">
      <xdr:col>86</xdr:col>
      <xdr:colOff>25400</xdr:colOff>
      <xdr:row>99</xdr:row>
      <xdr:rowOff>24130</xdr:rowOff>
    </xdr:to>
    <xdr:cxnSp macro="">
      <xdr:nvCxnSpPr>
        <xdr:cNvPr id="685" name="直線コネクタ 684"/>
        <xdr:cNvCxnSpPr/>
      </xdr:nvCxnSpPr>
      <xdr:spPr>
        <a:xfrm>
          <a:off x="16230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38100</xdr:rowOff>
    </xdr:from>
    <xdr:ext cx="598805" cy="259080"/>
    <xdr:sp macro="" textlink="">
      <xdr:nvSpPr>
        <xdr:cNvPr id="686" name="公債費最大値テキスト"/>
        <xdr:cNvSpPr txBox="1"/>
      </xdr:nvSpPr>
      <xdr:spPr>
        <a:xfrm>
          <a:off x="16370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687" name="直線コネクタ 686"/>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49530</xdr:rowOff>
    </xdr:from>
    <xdr:to xmlns:xdr="http://schemas.openxmlformats.org/drawingml/2006/spreadsheetDrawing">
      <xdr:col>85</xdr:col>
      <xdr:colOff>127000</xdr:colOff>
      <xdr:row>98</xdr:row>
      <xdr:rowOff>69215</xdr:rowOff>
    </xdr:to>
    <xdr:cxnSp macro="">
      <xdr:nvCxnSpPr>
        <xdr:cNvPr id="688" name="直線コネクタ 687"/>
        <xdr:cNvCxnSpPr/>
      </xdr:nvCxnSpPr>
      <xdr:spPr>
        <a:xfrm flipV="1">
          <a:off x="15481300" y="168516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34670" cy="252730"/>
    <xdr:sp macro="" textlink="">
      <xdr:nvSpPr>
        <xdr:cNvPr id="689" name="公債費平均値テキスト"/>
        <xdr:cNvSpPr txBox="1"/>
      </xdr:nvSpPr>
      <xdr:spPr>
        <a:xfrm>
          <a:off x="16370300" y="1647825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0" name="フローチャート: 判断 689"/>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69215</xdr:rowOff>
    </xdr:from>
    <xdr:to xmlns:xdr="http://schemas.openxmlformats.org/drawingml/2006/spreadsheetDrawing">
      <xdr:col>81</xdr:col>
      <xdr:colOff>50800</xdr:colOff>
      <xdr:row>98</xdr:row>
      <xdr:rowOff>73660</xdr:rowOff>
    </xdr:to>
    <xdr:cxnSp macro="">
      <xdr:nvCxnSpPr>
        <xdr:cNvPr id="691" name="直線コネクタ 690"/>
        <xdr:cNvCxnSpPr/>
      </xdr:nvCxnSpPr>
      <xdr:spPr>
        <a:xfrm flipV="1">
          <a:off x="14592300" y="16871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4445</xdr:rowOff>
    </xdr:from>
    <xdr:to xmlns:xdr="http://schemas.openxmlformats.org/drawingml/2006/spreadsheetDrawing">
      <xdr:col>81</xdr:col>
      <xdr:colOff>101600</xdr:colOff>
      <xdr:row>97</xdr:row>
      <xdr:rowOff>106045</xdr:rowOff>
    </xdr:to>
    <xdr:sp macro="" textlink="">
      <xdr:nvSpPr>
        <xdr:cNvPr id="692" name="フローチャート: 判断 691"/>
        <xdr:cNvSpPr/>
      </xdr:nvSpPr>
      <xdr:spPr>
        <a:xfrm>
          <a:off x="154305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122555</xdr:rowOff>
    </xdr:from>
    <xdr:ext cx="528320" cy="252730"/>
    <xdr:sp macro="" textlink="">
      <xdr:nvSpPr>
        <xdr:cNvPr id="693" name="テキスト ボックス 692"/>
        <xdr:cNvSpPr txBox="1"/>
      </xdr:nvSpPr>
      <xdr:spPr>
        <a:xfrm>
          <a:off x="15213965" y="164103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73025</xdr:rowOff>
    </xdr:from>
    <xdr:to xmlns:xdr="http://schemas.openxmlformats.org/drawingml/2006/spreadsheetDrawing">
      <xdr:col>76</xdr:col>
      <xdr:colOff>114300</xdr:colOff>
      <xdr:row>98</xdr:row>
      <xdr:rowOff>73660</xdr:rowOff>
    </xdr:to>
    <xdr:cxnSp macro="">
      <xdr:nvCxnSpPr>
        <xdr:cNvPr id="694" name="直線コネクタ 693"/>
        <xdr:cNvCxnSpPr/>
      </xdr:nvCxnSpPr>
      <xdr:spPr>
        <a:xfrm>
          <a:off x="13703300" y="16875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xdr:rowOff>
    </xdr:from>
    <xdr:to xmlns:xdr="http://schemas.openxmlformats.org/drawingml/2006/spreadsheetDrawing">
      <xdr:col>76</xdr:col>
      <xdr:colOff>165100</xdr:colOff>
      <xdr:row>97</xdr:row>
      <xdr:rowOff>118110</xdr:rowOff>
    </xdr:to>
    <xdr:sp macro="" textlink="">
      <xdr:nvSpPr>
        <xdr:cNvPr id="695" name="フローチャート: 判断 694"/>
        <xdr:cNvSpPr/>
      </xdr:nvSpPr>
      <xdr:spPr>
        <a:xfrm>
          <a:off x="1454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134620</xdr:rowOff>
    </xdr:from>
    <xdr:ext cx="528320" cy="252730"/>
    <xdr:sp macro="" textlink="">
      <xdr:nvSpPr>
        <xdr:cNvPr id="696" name="テキスト ボックス 695"/>
        <xdr:cNvSpPr txBox="1"/>
      </xdr:nvSpPr>
      <xdr:spPr>
        <a:xfrm>
          <a:off x="14324965" y="16422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73025</xdr:rowOff>
    </xdr:from>
    <xdr:to xmlns:xdr="http://schemas.openxmlformats.org/drawingml/2006/spreadsheetDrawing">
      <xdr:col>71</xdr:col>
      <xdr:colOff>177800</xdr:colOff>
      <xdr:row>98</xdr:row>
      <xdr:rowOff>81280</xdr:rowOff>
    </xdr:to>
    <xdr:cxnSp macro="">
      <xdr:nvCxnSpPr>
        <xdr:cNvPr id="697" name="直線コネクタ 696"/>
        <xdr:cNvCxnSpPr/>
      </xdr:nvCxnSpPr>
      <xdr:spPr>
        <a:xfrm flipV="1">
          <a:off x="12814300" y="168751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698" name="フローチャート: 判断 697"/>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6350</xdr:rowOff>
    </xdr:from>
    <xdr:ext cx="528320" cy="252730"/>
    <xdr:sp macro="" textlink="">
      <xdr:nvSpPr>
        <xdr:cNvPr id="699" name="テキスト ボックス 698"/>
        <xdr:cNvSpPr txBox="1"/>
      </xdr:nvSpPr>
      <xdr:spPr>
        <a:xfrm>
          <a:off x="13435965" y="16465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165100</xdr:rowOff>
    </xdr:to>
    <xdr:sp macro="" textlink="">
      <xdr:nvSpPr>
        <xdr:cNvPr id="700" name="フローチャート: 判断 699"/>
        <xdr:cNvSpPr/>
      </xdr:nvSpPr>
      <xdr:spPr>
        <a:xfrm>
          <a:off x="12763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10160</xdr:rowOff>
    </xdr:from>
    <xdr:ext cx="528320" cy="259080"/>
    <xdr:sp macro="" textlink="">
      <xdr:nvSpPr>
        <xdr:cNvPr id="701" name="テキスト ボックス 700"/>
        <xdr:cNvSpPr txBox="1"/>
      </xdr:nvSpPr>
      <xdr:spPr>
        <a:xfrm>
          <a:off x="12546965" y="16469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170180</xdr:rowOff>
    </xdr:from>
    <xdr:to xmlns:xdr="http://schemas.openxmlformats.org/drawingml/2006/spreadsheetDrawing">
      <xdr:col>85</xdr:col>
      <xdr:colOff>177800</xdr:colOff>
      <xdr:row>98</xdr:row>
      <xdr:rowOff>100330</xdr:rowOff>
    </xdr:to>
    <xdr:sp macro="" textlink="">
      <xdr:nvSpPr>
        <xdr:cNvPr id="707" name="楕円 706"/>
        <xdr:cNvSpPr/>
      </xdr:nvSpPr>
      <xdr:spPr>
        <a:xfrm>
          <a:off x="162687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148590</xdr:rowOff>
    </xdr:from>
    <xdr:ext cx="534670" cy="259080"/>
    <xdr:sp macro="" textlink="">
      <xdr:nvSpPr>
        <xdr:cNvPr id="708" name="公債費該当値テキスト"/>
        <xdr:cNvSpPr txBox="1"/>
      </xdr:nvSpPr>
      <xdr:spPr>
        <a:xfrm>
          <a:off x="16370300" y="1677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18415</xdr:rowOff>
    </xdr:from>
    <xdr:to xmlns:xdr="http://schemas.openxmlformats.org/drawingml/2006/spreadsheetDrawing">
      <xdr:col>81</xdr:col>
      <xdr:colOff>101600</xdr:colOff>
      <xdr:row>98</xdr:row>
      <xdr:rowOff>120650</xdr:rowOff>
    </xdr:to>
    <xdr:sp macro="" textlink="">
      <xdr:nvSpPr>
        <xdr:cNvPr id="709" name="楕円 708"/>
        <xdr:cNvSpPr/>
      </xdr:nvSpPr>
      <xdr:spPr>
        <a:xfrm>
          <a:off x="15430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111125</xdr:rowOff>
    </xdr:from>
    <xdr:ext cx="528320" cy="252730"/>
    <xdr:sp macro="" textlink="">
      <xdr:nvSpPr>
        <xdr:cNvPr id="710" name="テキスト ボックス 709"/>
        <xdr:cNvSpPr txBox="1"/>
      </xdr:nvSpPr>
      <xdr:spPr>
        <a:xfrm>
          <a:off x="15213965" y="169132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22860</xdr:rowOff>
    </xdr:from>
    <xdr:to xmlns:xdr="http://schemas.openxmlformats.org/drawingml/2006/spreadsheetDrawing">
      <xdr:col>76</xdr:col>
      <xdr:colOff>165100</xdr:colOff>
      <xdr:row>98</xdr:row>
      <xdr:rowOff>124460</xdr:rowOff>
    </xdr:to>
    <xdr:sp macro="" textlink="">
      <xdr:nvSpPr>
        <xdr:cNvPr id="711" name="楕円 710"/>
        <xdr:cNvSpPr/>
      </xdr:nvSpPr>
      <xdr:spPr>
        <a:xfrm>
          <a:off x="14541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115570</xdr:rowOff>
    </xdr:from>
    <xdr:ext cx="528320" cy="259080"/>
    <xdr:sp macro="" textlink="">
      <xdr:nvSpPr>
        <xdr:cNvPr id="712" name="テキスト ボックス 711"/>
        <xdr:cNvSpPr txBox="1"/>
      </xdr:nvSpPr>
      <xdr:spPr>
        <a:xfrm>
          <a:off x="14324965" y="16917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22225</xdr:rowOff>
    </xdr:from>
    <xdr:to xmlns:xdr="http://schemas.openxmlformats.org/drawingml/2006/spreadsheetDrawing">
      <xdr:col>72</xdr:col>
      <xdr:colOff>38100</xdr:colOff>
      <xdr:row>98</xdr:row>
      <xdr:rowOff>123825</xdr:rowOff>
    </xdr:to>
    <xdr:sp macro="" textlink="">
      <xdr:nvSpPr>
        <xdr:cNvPr id="713" name="楕円 712"/>
        <xdr:cNvSpPr/>
      </xdr:nvSpPr>
      <xdr:spPr>
        <a:xfrm>
          <a:off x="13652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114935</xdr:rowOff>
    </xdr:from>
    <xdr:ext cx="528320" cy="259080"/>
    <xdr:sp macro="" textlink="">
      <xdr:nvSpPr>
        <xdr:cNvPr id="714" name="テキスト ボックス 713"/>
        <xdr:cNvSpPr txBox="1"/>
      </xdr:nvSpPr>
      <xdr:spPr>
        <a:xfrm>
          <a:off x="13435965" y="169170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715" name="楕円 714"/>
        <xdr:cNvSpPr/>
      </xdr:nvSpPr>
      <xdr:spPr>
        <a:xfrm>
          <a:off x="12763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28320" cy="252730"/>
    <xdr:sp macro="" textlink="">
      <xdr:nvSpPr>
        <xdr:cNvPr id="716" name="テキスト ボックス 715"/>
        <xdr:cNvSpPr txBox="1"/>
      </xdr:nvSpPr>
      <xdr:spPr>
        <a:xfrm>
          <a:off x="12546965" y="16925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5" name="テキスト ボックス 724"/>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28" name="テキスト ボックス 727"/>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30" name="テキスト ボックス 729"/>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32" name="テキスト ボックス 731"/>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34" name="テキスト ボックス 733"/>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6" name="テキスト ボックス 735"/>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26670</xdr:rowOff>
    </xdr:from>
    <xdr:to xmlns:xdr="http://schemas.openxmlformats.org/drawingml/2006/spreadsheetDrawing">
      <xdr:col>116</xdr:col>
      <xdr:colOff>62865</xdr:colOff>
      <xdr:row>38</xdr:row>
      <xdr:rowOff>139700</xdr:rowOff>
    </xdr:to>
    <xdr:cxnSp macro="">
      <xdr:nvCxnSpPr>
        <xdr:cNvPr id="738" name="直線コネクタ 737"/>
        <xdr:cNvCxnSpPr/>
      </xdr:nvCxnSpPr>
      <xdr:spPr>
        <a:xfrm flipV="1">
          <a:off x="22159595" y="5513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1905</xdr:rowOff>
    </xdr:from>
    <xdr:ext cx="249555" cy="259080"/>
    <xdr:sp macro="" textlink="">
      <xdr:nvSpPr>
        <xdr:cNvPr id="739" name="諸支出金最小値テキスト"/>
        <xdr:cNvSpPr txBox="1"/>
      </xdr:nvSpPr>
      <xdr:spPr>
        <a:xfrm>
          <a:off x="2221230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144780</xdr:rowOff>
    </xdr:from>
    <xdr:ext cx="534670" cy="252730"/>
    <xdr:sp macro="" textlink="">
      <xdr:nvSpPr>
        <xdr:cNvPr id="741" name="諸支出金最大値テキスト"/>
        <xdr:cNvSpPr txBox="1"/>
      </xdr:nvSpPr>
      <xdr:spPr>
        <a:xfrm>
          <a:off x="22212300" y="52882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26670</xdr:rowOff>
    </xdr:from>
    <xdr:to xmlns:xdr="http://schemas.openxmlformats.org/drawingml/2006/spreadsheetDrawing">
      <xdr:col>116</xdr:col>
      <xdr:colOff>152400</xdr:colOff>
      <xdr:row>32</xdr:row>
      <xdr:rowOff>26670</xdr:rowOff>
    </xdr:to>
    <xdr:cxnSp macro="">
      <xdr:nvCxnSpPr>
        <xdr:cNvPr id="742" name="直線コネクタ 741"/>
        <xdr:cNvCxnSpPr/>
      </xdr:nvCxnSpPr>
      <xdr:spPr>
        <a:xfrm>
          <a:off x="22072600" y="551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90805</xdr:rowOff>
    </xdr:from>
    <xdr:ext cx="378460" cy="258445"/>
    <xdr:sp macro="" textlink="">
      <xdr:nvSpPr>
        <xdr:cNvPr id="744" name="諸支出金平均値テキスト"/>
        <xdr:cNvSpPr txBox="1"/>
      </xdr:nvSpPr>
      <xdr:spPr>
        <a:xfrm>
          <a:off x="22212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67945</xdr:rowOff>
    </xdr:from>
    <xdr:to xmlns:xdr="http://schemas.openxmlformats.org/drawingml/2006/spreadsheetDrawing">
      <xdr:col>116</xdr:col>
      <xdr:colOff>114300</xdr:colOff>
      <xdr:row>38</xdr:row>
      <xdr:rowOff>169545</xdr:rowOff>
    </xdr:to>
    <xdr:sp macro="" textlink="">
      <xdr:nvSpPr>
        <xdr:cNvPr id="745" name="フローチャート: 判断 744"/>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6" name="直線コネクタ 74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7" name="フローチャート: 判断 746"/>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2730"/>
    <xdr:sp macro="" textlink="">
      <xdr:nvSpPr>
        <xdr:cNvPr id="748" name="テキスト ボックス 747"/>
        <xdr:cNvSpPr txBox="1"/>
      </xdr:nvSpPr>
      <xdr:spPr>
        <a:xfrm>
          <a:off x="21134070" y="636333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9" name="直線コネクタ 74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58420</xdr:rowOff>
    </xdr:from>
    <xdr:to xmlns:xdr="http://schemas.openxmlformats.org/drawingml/2006/spreadsheetDrawing">
      <xdr:col>107</xdr:col>
      <xdr:colOff>101600</xdr:colOff>
      <xdr:row>38</xdr:row>
      <xdr:rowOff>160020</xdr:rowOff>
    </xdr:to>
    <xdr:sp macro="" textlink="">
      <xdr:nvSpPr>
        <xdr:cNvPr id="750" name="フローチャート: 判断 749"/>
        <xdr:cNvSpPr/>
      </xdr:nvSpPr>
      <xdr:spPr>
        <a:xfrm>
          <a:off x="20383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5080</xdr:rowOff>
    </xdr:from>
    <xdr:ext cx="378460" cy="259080"/>
    <xdr:sp macro="" textlink="">
      <xdr:nvSpPr>
        <xdr:cNvPr id="751" name="テキスト ボックス 750"/>
        <xdr:cNvSpPr txBox="1"/>
      </xdr:nvSpPr>
      <xdr:spPr>
        <a:xfrm>
          <a:off x="20245070" y="6348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73660</xdr:rowOff>
    </xdr:from>
    <xdr:to xmlns:xdr="http://schemas.openxmlformats.org/drawingml/2006/spreadsheetDrawing">
      <xdr:col>102</xdr:col>
      <xdr:colOff>165100</xdr:colOff>
      <xdr:row>39</xdr:row>
      <xdr:rowOff>3810</xdr:rowOff>
    </xdr:to>
    <xdr:sp macro="" textlink="">
      <xdr:nvSpPr>
        <xdr:cNvPr id="753" name="フローチャート: 判断 752"/>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20320</xdr:rowOff>
    </xdr:from>
    <xdr:ext cx="378460" cy="252730"/>
    <xdr:sp macro="" textlink="">
      <xdr:nvSpPr>
        <xdr:cNvPr id="754" name="テキスト ボックス 753"/>
        <xdr:cNvSpPr txBox="1"/>
      </xdr:nvSpPr>
      <xdr:spPr>
        <a:xfrm>
          <a:off x="19356070" y="63639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73025</xdr:rowOff>
    </xdr:from>
    <xdr:to xmlns:xdr="http://schemas.openxmlformats.org/drawingml/2006/spreadsheetDrawing">
      <xdr:col>98</xdr:col>
      <xdr:colOff>38100</xdr:colOff>
      <xdr:row>39</xdr:row>
      <xdr:rowOff>3175</xdr:rowOff>
    </xdr:to>
    <xdr:sp macro="" textlink="">
      <xdr:nvSpPr>
        <xdr:cNvPr id="755" name="フローチャート: 判断 754"/>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19685</xdr:rowOff>
    </xdr:from>
    <xdr:ext cx="378460" cy="252730"/>
    <xdr:sp macro="" textlink="">
      <xdr:nvSpPr>
        <xdr:cNvPr id="756" name="テキスト ボックス 755"/>
        <xdr:cNvSpPr txBox="1"/>
      </xdr:nvSpPr>
      <xdr:spPr>
        <a:xfrm>
          <a:off x="18467070" y="636333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46355</xdr:rowOff>
    </xdr:from>
    <xdr:ext cx="249555" cy="259080"/>
    <xdr:sp macro="" textlink="">
      <xdr:nvSpPr>
        <xdr:cNvPr id="763" name="諸支出金該当値テキスト"/>
        <xdr:cNvSpPr txBox="1"/>
      </xdr:nvSpPr>
      <xdr:spPr>
        <a:xfrm>
          <a:off x="2221230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65" name="テキスト ボックス 764"/>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205" cy="259080"/>
    <xdr:sp macro="" textlink="">
      <xdr:nvSpPr>
        <xdr:cNvPr id="767" name="テキスト ボックス 766"/>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205" cy="259080"/>
    <xdr:sp macro="" textlink="">
      <xdr:nvSpPr>
        <xdr:cNvPr id="769" name="テキスト ボックス 768"/>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71" name="テキスト ボックス 770"/>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0" name="テキスト ボックス 779"/>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3" name="テキスト ボックス 782"/>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85" name="テキスト ボックス 784"/>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797" name="テキスト ボックス 796"/>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00" name="テキスト ボックス 799"/>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3" name="テキスト ボックス 802"/>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05" name="テキスト ボックス 804"/>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14" name="テキスト ボックス 813"/>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16" name="テキスト ボックス 815"/>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18" name="テキスト ボックス 817"/>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20" name="テキスト ボックス 819"/>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は、議会費、民生費、衛生費及び公債費などで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増額となっている。そのうち最も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大きく増加したのが衛生費であり、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人当たり50,963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円は対前年度比5,158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円の増であるが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増加要因は主に広域市町村圏組合負担金（ごみ処理費及びし尿処理費）、広域市町村圏組合水道局への一般会計出資金（広域化事業及び基盤整備等強化事業分）の増額によるものである。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また、次に大きく増加している公債費は、対前年度比で5,152円の増であるが、横瀬小学校校舎整備事業で多額の起債を起こした地方債の元利償還金が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令和７、８年度にピークを迎えることから、大幅に増額となることが見込まれている。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半面、総務費、教育費、商工費及び土木費で減となっているが、主に総務費では個人情報保護法施行支援業務委託料の皆減、教育費では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横瀬小学校校舎整備事業における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学校施設等整備工事の減、商工費ではハイキング道等整備工事の減、土木費では町営住宅管理運営事業の皆減などが挙げられる。　　</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質別歳出決算と同様</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臨時的経費の計上や横瀬小学校校舎整備事業により数値が大きく変動しているものが見受けられるが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、目的別歳出決算も類似団体平均と比べると低く抑えられており、財政規律が守られていることが伺える。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令和５</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年度は、元金償還費が増額し、実質単年度収支は赤字となっているが、</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国庫補助金等の特定財源の有効的な活用や</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財政調整基金の取崩しにより、実質収支は黒字となっている。なお、</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同基金については、中期的な見通しのもとに、決算剰余金を中心に積み立てると共に、最低水準の取崩しに努めており、令和５</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年度末時点の</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残高は</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1,217,082</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千円で対前年度比74,000</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千円の増</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となった。</a:t>
          </a:r>
          <a:endParaRPr kumimoji="1" lang="ja-JP" altLang="en-US" sz="1050">
            <a:latin typeface="ＭＳ ゴシック"/>
            <a:ea typeface="ＭＳ ゴシック"/>
          </a:endParaRPr>
        </a:p>
        <a:p>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年度に完了した</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横瀬小学校</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事業の財源として多額の起債を起こしており、この償還等のため多額の基金取崩し</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を</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見込</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んでいるが、歳入の確保が依然として厳しい状況である半面、人件費等の経常的経費が増加傾向となっているため、事務事業の見直し・統廃合などを検討のうえ、コスト削減等を推進し、健全な基金運用に努めていく。</a:t>
          </a:r>
          <a:endParaRPr kumimoji="1" lang="ja-JP" altLang="en-US" sz="105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連結実質赤字比率に係る各会計は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、介護保険特別会計について、給付費等の増加や国庫の歳入が想定を下回ったことから赤字となったが、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その他の会計については黒字であった。</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なお、令和４年度までの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下水道特別会計及び浄化槽設置管理事業特別会計については、令和５年度より地方公営企業法の適用となり、下水道事業会計として統合しているが、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下水道管渠布設、</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合併処理浄化槽の普及促進等に伴い</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一般会計からの繰出金は増加傾向にあるため、一層の経費削減に努めるとともに下水道使用料の値上げ</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も併せて検討し、繰出基準に基づかない繰出金を減らしていくよう努める。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また、一般会計についての実質収支比率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同様、普通交付税を含めた一般財源の確保の見通しは厳しい状況となることが考えられるため、「選択と集中」の理念のもと、真に必要な事業に重点を置く財政運営を実施する必要がある。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138</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6</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13</v>
      </c>
      <c r="BW3" s="137"/>
      <c r="BX3" s="137"/>
      <c r="BY3" s="137"/>
      <c r="BZ3" s="137"/>
      <c r="CA3" s="137"/>
      <c r="CB3" s="137"/>
      <c r="CC3" s="164"/>
      <c r="CD3" s="10" t="s">
        <v>6</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4426720</v>
      </c>
      <c r="BO4" s="216"/>
      <c r="BP4" s="216"/>
      <c r="BQ4" s="216"/>
      <c r="BR4" s="216"/>
      <c r="BS4" s="216"/>
      <c r="BT4" s="216"/>
      <c r="BU4" s="219"/>
      <c r="BV4" s="213">
        <v>5196234</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6.2</v>
      </c>
      <c r="CU4" s="237"/>
      <c r="CV4" s="237"/>
      <c r="CW4" s="237"/>
      <c r="CX4" s="237"/>
      <c r="CY4" s="237"/>
      <c r="CZ4" s="237"/>
      <c r="DA4" s="245"/>
      <c r="DB4" s="229">
        <v>9.8000000000000007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68</v>
      </c>
      <c r="AV5" s="139"/>
      <c r="AW5" s="139"/>
      <c r="AX5" s="139"/>
      <c r="AY5" s="190" t="s">
        <v>149</v>
      </c>
      <c r="AZ5" s="198"/>
      <c r="BA5" s="198"/>
      <c r="BB5" s="198"/>
      <c r="BC5" s="198"/>
      <c r="BD5" s="198"/>
      <c r="BE5" s="198"/>
      <c r="BF5" s="198"/>
      <c r="BG5" s="198"/>
      <c r="BH5" s="198"/>
      <c r="BI5" s="198"/>
      <c r="BJ5" s="198"/>
      <c r="BK5" s="198"/>
      <c r="BL5" s="198"/>
      <c r="BM5" s="209"/>
      <c r="BN5" s="214">
        <v>4240649</v>
      </c>
      <c r="BO5" s="217"/>
      <c r="BP5" s="217"/>
      <c r="BQ5" s="217"/>
      <c r="BR5" s="217"/>
      <c r="BS5" s="217"/>
      <c r="BT5" s="217"/>
      <c r="BU5" s="220"/>
      <c r="BV5" s="214">
        <v>4929747</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84.8</v>
      </c>
      <c r="CU5" s="238"/>
      <c r="CV5" s="238"/>
      <c r="CW5" s="238"/>
      <c r="CX5" s="238"/>
      <c r="CY5" s="238"/>
      <c r="CZ5" s="238"/>
      <c r="DA5" s="246"/>
      <c r="DB5" s="230">
        <v>83.7</v>
      </c>
      <c r="DC5" s="238"/>
      <c r="DD5" s="238"/>
      <c r="DE5" s="238"/>
      <c r="DF5" s="238"/>
      <c r="DG5" s="238"/>
      <c r="DH5" s="238"/>
      <c r="DI5" s="246"/>
    </row>
    <row r="6" spans="1:119" ht="18.75" customHeight="1">
      <c r="A6" s="2"/>
      <c r="B6" s="8" t="s">
        <v>163</v>
      </c>
      <c r="C6" s="25"/>
      <c r="D6" s="25"/>
      <c r="E6" s="47"/>
      <c r="F6" s="47"/>
      <c r="G6" s="47"/>
      <c r="H6" s="47"/>
      <c r="I6" s="47"/>
      <c r="J6" s="47"/>
      <c r="K6" s="47"/>
      <c r="L6" s="47" t="s">
        <v>113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167</v>
      </c>
      <c r="AZ6" s="198"/>
      <c r="BA6" s="198"/>
      <c r="BB6" s="198"/>
      <c r="BC6" s="198"/>
      <c r="BD6" s="198"/>
      <c r="BE6" s="198"/>
      <c r="BF6" s="198"/>
      <c r="BG6" s="198"/>
      <c r="BH6" s="198"/>
      <c r="BI6" s="198"/>
      <c r="BJ6" s="198"/>
      <c r="BK6" s="198"/>
      <c r="BL6" s="198"/>
      <c r="BM6" s="209"/>
      <c r="BN6" s="214">
        <v>186071</v>
      </c>
      <c r="BO6" s="217"/>
      <c r="BP6" s="217"/>
      <c r="BQ6" s="217"/>
      <c r="BR6" s="217"/>
      <c r="BS6" s="217"/>
      <c r="BT6" s="217"/>
      <c r="BU6" s="220"/>
      <c r="BV6" s="214">
        <v>266487</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85.5</v>
      </c>
      <c r="CU6" s="239"/>
      <c r="CV6" s="239"/>
      <c r="CW6" s="239"/>
      <c r="CX6" s="239"/>
      <c r="CY6" s="239"/>
      <c r="CZ6" s="239"/>
      <c r="DA6" s="247"/>
      <c r="DB6" s="231">
        <v>85.1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173</v>
      </c>
      <c r="AV7" s="139"/>
      <c r="AW7" s="139"/>
      <c r="AX7" s="139"/>
      <c r="AY7" s="190" t="s">
        <v>175</v>
      </c>
      <c r="AZ7" s="198"/>
      <c r="BA7" s="198"/>
      <c r="BB7" s="198"/>
      <c r="BC7" s="198"/>
      <c r="BD7" s="198"/>
      <c r="BE7" s="198"/>
      <c r="BF7" s="198"/>
      <c r="BG7" s="198"/>
      <c r="BH7" s="198"/>
      <c r="BI7" s="198"/>
      <c r="BJ7" s="198"/>
      <c r="BK7" s="198"/>
      <c r="BL7" s="198"/>
      <c r="BM7" s="209"/>
      <c r="BN7" s="214">
        <v>19696</v>
      </c>
      <c r="BO7" s="217"/>
      <c r="BP7" s="217"/>
      <c r="BQ7" s="217"/>
      <c r="BR7" s="217"/>
      <c r="BS7" s="217"/>
      <c r="BT7" s="217"/>
      <c r="BU7" s="220"/>
      <c r="BV7" s="214">
        <v>12610</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2671321</v>
      </c>
      <c r="CU7" s="217"/>
      <c r="CV7" s="217"/>
      <c r="CW7" s="217"/>
      <c r="CX7" s="217"/>
      <c r="CY7" s="217"/>
      <c r="CZ7" s="217"/>
      <c r="DA7" s="220"/>
      <c r="DB7" s="214">
        <v>2603856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68</v>
      </c>
      <c r="AV8" s="139"/>
      <c r="AW8" s="139"/>
      <c r="AX8" s="139"/>
      <c r="AY8" s="190" t="s">
        <v>180</v>
      </c>
      <c r="AZ8" s="198"/>
      <c r="BA8" s="198"/>
      <c r="BB8" s="198"/>
      <c r="BC8" s="198"/>
      <c r="BD8" s="198"/>
      <c r="BE8" s="198"/>
      <c r="BF8" s="198"/>
      <c r="BG8" s="198"/>
      <c r="BH8" s="198"/>
      <c r="BI8" s="198"/>
      <c r="BJ8" s="198"/>
      <c r="BK8" s="198"/>
      <c r="BL8" s="198"/>
      <c r="BM8" s="209"/>
      <c r="BN8" s="214">
        <v>166375</v>
      </c>
      <c r="BO8" s="217"/>
      <c r="BP8" s="217"/>
      <c r="BQ8" s="217"/>
      <c r="BR8" s="217"/>
      <c r="BS8" s="217"/>
      <c r="BT8" s="217"/>
      <c r="BU8" s="220"/>
      <c r="BV8" s="214">
        <v>253877</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0.48</v>
      </c>
      <c r="CU8" s="240"/>
      <c r="CV8" s="240"/>
      <c r="CW8" s="240"/>
      <c r="CX8" s="240"/>
      <c r="CY8" s="240"/>
      <c r="CZ8" s="240"/>
      <c r="DA8" s="248"/>
      <c r="DB8" s="232">
        <v>0.5</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7979</v>
      </c>
      <c r="S9" s="106"/>
      <c r="T9" s="106"/>
      <c r="U9" s="106"/>
      <c r="V9" s="117"/>
      <c r="W9" s="127" t="s">
        <v>182</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68</v>
      </c>
      <c r="AV9" s="139"/>
      <c r="AW9" s="139"/>
      <c r="AX9" s="139"/>
      <c r="AY9" s="190" t="s">
        <v>70</v>
      </c>
      <c r="AZ9" s="198"/>
      <c r="BA9" s="198"/>
      <c r="BB9" s="198"/>
      <c r="BC9" s="198"/>
      <c r="BD9" s="198"/>
      <c r="BE9" s="198"/>
      <c r="BF9" s="198"/>
      <c r="BG9" s="198"/>
      <c r="BH9" s="198"/>
      <c r="BI9" s="198"/>
      <c r="BJ9" s="198"/>
      <c r="BK9" s="198"/>
      <c r="BL9" s="198"/>
      <c r="BM9" s="209"/>
      <c r="BN9" s="214">
        <v>-87502</v>
      </c>
      <c r="BO9" s="217"/>
      <c r="BP9" s="217"/>
      <c r="BQ9" s="217"/>
      <c r="BR9" s="217"/>
      <c r="BS9" s="217"/>
      <c r="BT9" s="217"/>
      <c r="BU9" s="220"/>
      <c r="BV9" s="214">
        <v>42526</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9.6999999999999993</v>
      </c>
      <c r="CU9" s="238"/>
      <c r="CV9" s="238"/>
      <c r="CW9" s="238"/>
      <c r="CX9" s="238"/>
      <c r="CY9" s="238"/>
      <c r="CZ9" s="238"/>
      <c r="DA9" s="246"/>
      <c r="DB9" s="230">
        <v>8.4</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8519</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68</v>
      </c>
      <c r="AV10" s="139"/>
      <c r="AW10" s="139"/>
      <c r="AX10" s="139"/>
      <c r="AY10" s="190" t="s">
        <v>190</v>
      </c>
      <c r="AZ10" s="198"/>
      <c r="BA10" s="198"/>
      <c r="BB10" s="198"/>
      <c r="BC10" s="198"/>
      <c r="BD10" s="198"/>
      <c r="BE10" s="198"/>
      <c r="BF10" s="198"/>
      <c r="BG10" s="198"/>
      <c r="BH10" s="198"/>
      <c r="BI10" s="198"/>
      <c r="BJ10" s="198"/>
      <c r="BK10" s="198"/>
      <c r="BL10" s="198"/>
      <c r="BM10" s="209"/>
      <c r="BN10" s="214">
        <v>86000</v>
      </c>
      <c r="BO10" s="217"/>
      <c r="BP10" s="217"/>
      <c r="BQ10" s="217"/>
      <c r="BR10" s="217"/>
      <c r="BS10" s="217"/>
      <c r="BT10" s="217"/>
      <c r="BU10" s="220"/>
      <c r="BV10" s="214">
        <v>213000</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173</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7748</v>
      </c>
      <c r="S12" s="108"/>
      <c r="T12" s="108"/>
      <c r="U12" s="108"/>
      <c r="V12" s="120"/>
      <c r="W12" s="132" t="s">
        <v>6</v>
      </c>
      <c r="X12" s="139"/>
      <c r="Y12" s="139"/>
      <c r="Z12" s="139"/>
      <c r="AA12" s="139"/>
      <c r="AB12" s="144"/>
      <c r="AC12" s="148" t="s">
        <v>110</v>
      </c>
      <c r="AD12" s="155"/>
      <c r="AE12" s="155"/>
      <c r="AF12" s="155"/>
      <c r="AG12" s="158"/>
      <c r="AH12" s="148" t="s">
        <v>204</v>
      </c>
      <c r="AI12" s="155"/>
      <c r="AJ12" s="155"/>
      <c r="AK12" s="155"/>
      <c r="AL12" s="170"/>
      <c r="AM12" s="175" t="s">
        <v>206</v>
      </c>
      <c r="AN12" s="58"/>
      <c r="AO12" s="58"/>
      <c r="AP12" s="58"/>
      <c r="AQ12" s="58"/>
      <c r="AR12" s="58"/>
      <c r="AS12" s="58"/>
      <c r="AT12" s="63"/>
      <c r="AU12" s="182" t="s">
        <v>68</v>
      </c>
      <c r="AV12" s="139"/>
      <c r="AW12" s="139"/>
      <c r="AX12" s="139"/>
      <c r="AY12" s="190" t="s">
        <v>208</v>
      </c>
      <c r="AZ12" s="198"/>
      <c r="BA12" s="198"/>
      <c r="BB12" s="198"/>
      <c r="BC12" s="198"/>
      <c r="BD12" s="198"/>
      <c r="BE12" s="198"/>
      <c r="BF12" s="198"/>
      <c r="BG12" s="198"/>
      <c r="BH12" s="198"/>
      <c r="BI12" s="198"/>
      <c r="BJ12" s="198"/>
      <c r="BK12" s="198"/>
      <c r="BL12" s="198"/>
      <c r="BM12" s="209"/>
      <c r="BN12" s="214">
        <v>160000</v>
      </c>
      <c r="BO12" s="217"/>
      <c r="BP12" s="217"/>
      <c r="BQ12" s="217"/>
      <c r="BR12" s="217"/>
      <c r="BS12" s="217"/>
      <c r="BT12" s="217"/>
      <c r="BU12" s="220"/>
      <c r="BV12" s="214">
        <v>159014</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7659</v>
      </c>
      <c r="S13" s="109"/>
      <c r="T13" s="109"/>
      <c r="U13" s="109"/>
      <c r="V13" s="121"/>
      <c r="W13" s="130" t="s">
        <v>213</v>
      </c>
      <c r="X13" s="56"/>
      <c r="Y13" s="56"/>
      <c r="Z13" s="56"/>
      <c r="AA13" s="56"/>
      <c r="AB13" s="25"/>
      <c r="AC13" s="72">
        <v>140</v>
      </c>
      <c r="AD13" s="80"/>
      <c r="AE13" s="80"/>
      <c r="AF13" s="80"/>
      <c r="AG13" s="84"/>
      <c r="AH13" s="72">
        <v>149</v>
      </c>
      <c r="AI13" s="80"/>
      <c r="AJ13" s="80"/>
      <c r="AK13" s="80"/>
      <c r="AL13" s="118"/>
      <c r="AM13" s="175" t="s">
        <v>214</v>
      </c>
      <c r="AN13" s="58"/>
      <c r="AO13" s="58"/>
      <c r="AP13" s="58"/>
      <c r="AQ13" s="58"/>
      <c r="AR13" s="58"/>
      <c r="AS13" s="58"/>
      <c r="AT13" s="63"/>
      <c r="AU13" s="182" t="s">
        <v>173</v>
      </c>
      <c r="AV13" s="139"/>
      <c r="AW13" s="139"/>
      <c r="AX13" s="139"/>
      <c r="AY13" s="190" t="s">
        <v>216</v>
      </c>
      <c r="AZ13" s="198"/>
      <c r="BA13" s="198"/>
      <c r="BB13" s="198"/>
      <c r="BC13" s="198"/>
      <c r="BD13" s="198"/>
      <c r="BE13" s="198"/>
      <c r="BF13" s="198"/>
      <c r="BG13" s="198"/>
      <c r="BH13" s="198"/>
      <c r="BI13" s="198"/>
      <c r="BJ13" s="198"/>
      <c r="BK13" s="198"/>
      <c r="BL13" s="198"/>
      <c r="BM13" s="209"/>
      <c r="BN13" s="214">
        <v>-161502</v>
      </c>
      <c r="BO13" s="217"/>
      <c r="BP13" s="217"/>
      <c r="BQ13" s="217"/>
      <c r="BR13" s="217"/>
      <c r="BS13" s="217"/>
      <c r="BT13" s="217"/>
      <c r="BU13" s="220"/>
      <c r="BV13" s="214">
        <v>96512</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7.3</v>
      </c>
      <c r="CU13" s="238"/>
      <c r="CV13" s="238"/>
      <c r="CW13" s="238"/>
      <c r="CX13" s="238"/>
      <c r="CY13" s="238"/>
      <c r="CZ13" s="238"/>
      <c r="DA13" s="246"/>
      <c r="DB13" s="230">
        <v>7</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7835</v>
      </c>
      <c r="S14" s="109"/>
      <c r="T14" s="109"/>
      <c r="U14" s="109"/>
      <c r="V14" s="121"/>
      <c r="W14" s="129"/>
      <c r="X14" s="57"/>
      <c r="Y14" s="57"/>
      <c r="Z14" s="57"/>
      <c r="AA14" s="57"/>
      <c r="AB14" s="24"/>
      <c r="AC14" s="149">
        <v>3.7</v>
      </c>
      <c r="AD14" s="156"/>
      <c r="AE14" s="156"/>
      <c r="AF14" s="156"/>
      <c r="AG14" s="159"/>
      <c r="AH14" s="149">
        <v>3.8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38</v>
      </c>
      <c r="CU14" s="242"/>
      <c r="CV14" s="242"/>
      <c r="CW14" s="242"/>
      <c r="CX14" s="242"/>
      <c r="CY14" s="242"/>
      <c r="CZ14" s="242"/>
      <c r="DA14" s="250"/>
      <c r="DB14" s="234">
        <v>36.9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7748</v>
      </c>
      <c r="S15" s="109"/>
      <c r="T15" s="109"/>
      <c r="U15" s="109"/>
      <c r="V15" s="121"/>
      <c r="W15" s="130" t="s">
        <v>9</v>
      </c>
      <c r="X15" s="56"/>
      <c r="Y15" s="56"/>
      <c r="Z15" s="56"/>
      <c r="AA15" s="56"/>
      <c r="AB15" s="25"/>
      <c r="AC15" s="72">
        <v>1245</v>
      </c>
      <c r="AD15" s="80"/>
      <c r="AE15" s="80"/>
      <c r="AF15" s="80"/>
      <c r="AG15" s="84"/>
      <c r="AH15" s="72">
        <v>1336</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1108648</v>
      </c>
      <c r="BO15" s="216"/>
      <c r="BP15" s="216"/>
      <c r="BQ15" s="216"/>
      <c r="BR15" s="216"/>
      <c r="BS15" s="216"/>
      <c r="BT15" s="216"/>
      <c r="BU15" s="219"/>
      <c r="BV15" s="213">
        <v>1112150</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32.6</v>
      </c>
      <c r="AD16" s="156"/>
      <c r="AE16" s="156"/>
      <c r="AF16" s="156"/>
      <c r="AG16" s="159"/>
      <c r="AH16" s="149">
        <v>33.700000000000003</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2356817</v>
      </c>
      <c r="BO16" s="217"/>
      <c r="BP16" s="217"/>
      <c r="BQ16" s="217"/>
      <c r="BR16" s="217"/>
      <c r="BS16" s="217"/>
      <c r="BT16" s="217"/>
      <c r="BU16" s="220"/>
      <c r="BV16" s="214">
        <v>2264413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228</v>
      </c>
      <c r="S17" s="110"/>
      <c r="T17" s="110"/>
      <c r="U17" s="110"/>
      <c r="V17" s="122"/>
      <c r="W17" s="130" t="s">
        <v>94</v>
      </c>
      <c r="X17" s="56"/>
      <c r="Y17" s="56"/>
      <c r="Z17" s="56"/>
      <c r="AA17" s="56"/>
      <c r="AB17" s="25"/>
      <c r="AC17" s="72">
        <v>2432</v>
      </c>
      <c r="AD17" s="80"/>
      <c r="AE17" s="80"/>
      <c r="AF17" s="80"/>
      <c r="AG17" s="84"/>
      <c r="AH17" s="72">
        <v>2483</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1402345</v>
      </c>
      <c r="BO17" s="217"/>
      <c r="BP17" s="217"/>
      <c r="BQ17" s="217"/>
      <c r="BR17" s="217"/>
      <c r="BS17" s="217"/>
      <c r="BT17" s="217"/>
      <c r="BU17" s="220"/>
      <c r="BV17" s="214">
        <v>1408455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49.36</v>
      </c>
      <c r="M18" s="70"/>
      <c r="N18" s="70"/>
      <c r="O18" s="70"/>
      <c r="P18" s="70"/>
      <c r="Q18" s="70"/>
      <c r="R18" s="102"/>
      <c r="S18" s="102"/>
      <c r="T18" s="102"/>
      <c r="U18" s="102"/>
      <c r="V18" s="123"/>
      <c r="W18" s="131"/>
      <c r="X18" s="138"/>
      <c r="Y18" s="138"/>
      <c r="Z18" s="138"/>
      <c r="AA18" s="138"/>
      <c r="AB18" s="26"/>
      <c r="AC18" s="150">
        <v>63.7</v>
      </c>
      <c r="AD18" s="157"/>
      <c r="AE18" s="157"/>
      <c r="AF18" s="157"/>
      <c r="AG18" s="160"/>
      <c r="AH18" s="150">
        <v>62.6</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2300189</v>
      </c>
      <c r="BO18" s="217"/>
      <c r="BP18" s="217"/>
      <c r="BQ18" s="217"/>
      <c r="BR18" s="217"/>
      <c r="BS18" s="217"/>
      <c r="BT18" s="217"/>
      <c r="BU18" s="220"/>
      <c r="BV18" s="214">
        <v>2227834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162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3481961</v>
      </c>
      <c r="BO19" s="217"/>
      <c r="BP19" s="217"/>
      <c r="BQ19" s="217"/>
      <c r="BR19" s="217"/>
      <c r="BS19" s="217"/>
      <c r="BT19" s="217"/>
      <c r="BU19" s="220"/>
      <c r="BV19" s="214">
        <v>3604066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3080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6</v>
      </c>
      <c r="F22" s="56"/>
      <c r="G22" s="56"/>
      <c r="H22" s="56"/>
      <c r="I22" s="56"/>
      <c r="J22" s="56"/>
      <c r="K22" s="25"/>
      <c r="L22" s="50" t="s">
        <v>238</v>
      </c>
      <c r="M22" s="56"/>
      <c r="N22" s="56"/>
      <c r="O22" s="56"/>
      <c r="P22" s="25"/>
      <c r="Q22" s="92" t="s">
        <v>239</v>
      </c>
      <c r="R22" s="104"/>
      <c r="S22" s="104"/>
      <c r="T22" s="104"/>
      <c r="U22" s="104"/>
      <c r="V22" s="125"/>
      <c r="W22" s="133" t="s">
        <v>54</v>
      </c>
      <c r="X22" s="33"/>
      <c r="Y22" s="41"/>
      <c r="Z22" s="50" t="s">
        <v>6</v>
      </c>
      <c r="AA22" s="56"/>
      <c r="AB22" s="56"/>
      <c r="AC22" s="56"/>
      <c r="AD22" s="56"/>
      <c r="AE22" s="56"/>
      <c r="AF22" s="56"/>
      <c r="AG22" s="25"/>
      <c r="AH22" s="163" t="s">
        <v>185</v>
      </c>
      <c r="AI22" s="56"/>
      <c r="AJ22" s="56"/>
      <c r="AK22" s="56"/>
      <c r="AL22" s="25"/>
      <c r="AM22" s="163" t="s">
        <v>241</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4409218</v>
      </c>
      <c r="BO22" s="216"/>
      <c r="BP22" s="216"/>
      <c r="BQ22" s="216"/>
      <c r="BR22" s="216"/>
      <c r="BS22" s="216"/>
      <c r="BT22" s="216"/>
      <c r="BU22" s="219"/>
      <c r="BV22" s="213">
        <v>4470831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4209379</v>
      </c>
      <c r="BO23" s="217"/>
      <c r="BP23" s="217"/>
      <c r="BQ23" s="217"/>
      <c r="BR23" s="217"/>
      <c r="BS23" s="217"/>
      <c r="BT23" s="217"/>
      <c r="BU23" s="220"/>
      <c r="BV23" s="214">
        <v>4238794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5910</v>
      </c>
      <c r="R24" s="80"/>
      <c r="S24" s="80"/>
      <c r="T24" s="80"/>
      <c r="U24" s="80"/>
      <c r="V24" s="84"/>
      <c r="W24" s="134"/>
      <c r="X24" s="34"/>
      <c r="Y24" s="42"/>
      <c r="Z24" s="52" t="s">
        <v>248</v>
      </c>
      <c r="AA24" s="58"/>
      <c r="AB24" s="58"/>
      <c r="AC24" s="58"/>
      <c r="AD24" s="58"/>
      <c r="AE24" s="58"/>
      <c r="AF24" s="58"/>
      <c r="AG24" s="63"/>
      <c r="AH24" s="72">
        <v>74</v>
      </c>
      <c r="AI24" s="80"/>
      <c r="AJ24" s="80"/>
      <c r="AK24" s="80"/>
      <c r="AL24" s="84"/>
      <c r="AM24" s="72">
        <v>218744</v>
      </c>
      <c r="AN24" s="80"/>
      <c r="AO24" s="80"/>
      <c r="AP24" s="80"/>
      <c r="AQ24" s="80"/>
      <c r="AR24" s="84"/>
      <c r="AS24" s="72">
        <v>2956</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2753328</v>
      </c>
      <c r="BO24" s="217"/>
      <c r="BP24" s="217"/>
      <c r="BQ24" s="217"/>
      <c r="BR24" s="217"/>
      <c r="BS24" s="217"/>
      <c r="BT24" s="217"/>
      <c r="BU24" s="220"/>
      <c r="BV24" s="214">
        <v>2661874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5500</v>
      </c>
      <c r="R25" s="80"/>
      <c r="S25" s="80"/>
      <c r="T25" s="80"/>
      <c r="U25" s="80"/>
      <c r="V25" s="84"/>
      <c r="W25" s="134"/>
      <c r="X25" s="34"/>
      <c r="Y25" s="42"/>
      <c r="Z25" s="52" t="s">
        <v>254</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139953</v>
      </c>
      <c r="BO25" s="216"/>
      <c r="BP25" s="216"/>
      <c r="BQ25" s="216"/>
      <c r="BR25" s="216"/>
      <c r="BS25" s="216"/>
      <c r="BT25" s="216"/>
      <c r="BU25" s="219"/>
      <c r="BV25" s="213">
        <v>105407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5210</v>
      </c>
      <c r="R26" s="80"/>
      <c r="S26" s="80"/>
      <c r="T26" s="80"/>
      <c r="U26" s="80"/>
      <c r="V26" s="84"/>
      <c r="W26" s="134"/>
      <c r="X26" s="34"/>
      <c r="Y26" s="42"/>
      <c r="Z26" s="52" t="s">
        <v>256</v>
      </c>
      <c r="AA26" s="143"/>
      <c r="AB26" s="143"/>
      <c r="AC26" s="143"/>
      <c r="AD26" s="143"/>
      <c r="AE26" s="143"/>
      <c r="AF26" s="143"/>
      <c r="AG26" s="161"/>
      <c r="AH26" s="72" t="s">
        <v>200</v>
      </c>
      <c r="AI26" s="80"/>
      <c r="AJ26" s="80"/>
      <c r="AK26" s="80"/>
      <c r="AL26" s="84"/>
      <c r="AM26" s="72" t="s">
        <v>200</v>
      </c>
      <c r="AN26" s="80"/>
      <c r="AO26" s="80"/>
      <c r="AP26" s="80"/>
      <c r="AQ26" s="80"/>
      <c r="AR26" s="84"/>
      <c r="AS26" s="72" t="s">
        <v>200</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2570</v>
      </c>
      <c r="R27" s="80"/>
      <c r="S27" s="80"/>
      <c r="T27" s="80"/>
      <c r="U27" s="80"/>
      <c r="V27" s="84"/>
      <c r="W27" s="134"/>
      <c r="X27" s="34"/>
      <c r="Y27" s="42"/>
      <c r="Z27" s="52" t="s">
        <v>259</v>
      </c>
      <c r="AA27" s="58"/>
      <c r="AB27" s="58"/>
      <c r="AC27" s="58"/>
      <c r="AD27" s="58"/>
      <c r="AE27" s="58"/>
      <c r="AF27" s="58"/>
      <c r="AG27" s="63"/>
      <c r="AH27" s="72">
        <v>1</v>
      </c>
      <c r="AI27" s="80"/>
      <c r="AJ27" s="80"/>
      <c r="AK27" s="80"/>
      <c r="AL27" s="84"/>
      <c r="AM27" s="72" t="s">
        <v>262</v>
      </c>
      <c r="AN27" s="80"/>
      <c r="AO27" s="80"/>
      <c r="AP27" s="80"/>
      <c r="AQ27" s="80"/>
      <c r="AR27" s="84"/>
      <c r="AS27" s="72" t="s">
        <v>262</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189845</v>
      </c>
      <c r="BO27" s="218"/>
      <c r="BP27" s="218"/>
      <c r="BQ27" s="218"/>
      <c r="BR27" s="218"/>
      <c r="BS27" s="218"/>
      <c r="BT27" s="218"/>
      <c r="BU27" s="221"/>
      <c r="BV27" s="215">
        <v>189844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2170</v>
      </c>
      <c r="R28" s="80"/>
      <c r="S28" s="80"/>
      <c r="T28" s="80"/>
      <c r="U28" s="80"/>
      <c r="V28" s="84"/>
      <c r="W28" s="134"/>
      <c r="X28" s="34"/>
      <c r="Y28" s="42"/>
      <c r="Z28" s="52" t="s">
        <v>35</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267</v>
      </c>
      <c r="AZ28" s="201"/>
      <c r="BA28" s="201"/>
      <c r="BB28" s="204"/>
      <c r="BC28" s="189" t="s">
        <v>101</v>
      </c>
      <c r="BD28" s="197"/>
      <c r="BE28" s="197"/>
      <c r="BF28" s="197"/>
      <c r="BG28" s="197"/>
      <c r="BH28" s="197"/>
      <c r="BI28" s="197"/>
      <c r="BJ28" s="197"/>
      <c r="BK28" s="197"/>
      <c r="BL28" s="197"/>
      <c r="BM28" s="208"/>
      <c r="BN28" s="213">
        <v>1217082</v>
      </c>
      <c r="BO28" s="216"/>
      <c r="BP28" s="216"/>
      <c r="BQ28" s="216"/>
      <c r="BR28" s="216"/>
      <c r="BS28" s="216"/>
      <c r="BT28" s="216"/>
      <c r="BU28" s="219"/>
      <c r="BV28" s="213">
        <v>1291082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10</v>
      </c>
      <c r="M29" s="80"/>
      <c r="N29" s="80"/>
      <c r="O29" s="80"/>
      <c r="P29" s="84"/>
      <c r="Q29" s="72">
        <v>2010</v>
      </c>
      <c r="R29" s="80"/>
      <c r="S29" s="80"/>
      <c r="T29" s="80"/>
      <c r="U29" s="80"/>
      <c r="V29" s="84"/>
      <c r="W29" s="135"/>
      <c r="X29" s="140"/>
      <c r="Y29" s="142"/>
      <c r="Z29" s="52" t="s">
        <v>272</v>
      </c>
      <c r="AA29" s="58"/>
      <c r="AB29" s="58"/>
      <c r="AC29" s="58"/>
      <c r="AD29" s="58"/>
      <c r="AE29" s="58"/>
      <c r="AF29" s="58"/>
      <c r="AG29" s="63"/>
      <c r="AH29" s="72">
        <v>75</v>
      </c>
      <c r="AI29" s="80"/>
      <c r="AJ29" s="80"/>
      <c r="AK29" s="80"/>
      <c r="AL29" s="84"/>
      <c r="AM29" s="72">
        <v>222567</v>
      </c>
      <c r="AN29" s="80"/>
      <c r="AO29" s="80"/>
      <c r="AP29" s="80"/>
      <c r="AQ29" s="80"/>
      <c r="AR29" s="84"/>
      <c r="AS29" s="72">
        <v>2968</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122347</v>
      </c>
      <c r="BO29" s="217"/>
      <c r="BP29" s="217"/>
      <c r="BQ29" s="217"/>
      <c r="BR29" s="217"/>
      <c r="BS29" s="217"/>
      <c r="BT29" s="217"/>
      <c r="BU29" s="220"/>
      <c r="BV29" s="214">
        <v>117347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79792</v>
      </c>
      <c r="BO30" s="218"/>
      <c r="BP30" s="218"/>
      <c r="BQ30" s="218"/>
      <c r="BR30" s="218"/>
      <c r="BS30" s="218"/>
      <c r="BT30" s="218"/>
      <c r="BU30" s="221"/>
      <c r="BV30" s="215">
        <v>75144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282</v>
      </c>
      <c r="F33" s="54"/>
      <c r="G33" s="54"/>
      <c r="H33" s="54"/>
      <c r="I33" s="54"/>
      <c r="J33" s="54"/>
      <c r="K33" s="54"/>
      <c r="L33" s="54"/>
      <c r="M33" s="54"/>
      <c r="N33" s="54"/>
      <c r="O33" s="54"/>
      <c r="P33" s="54"/>
      <c r="Q33" s="54"/>
      <c r="R33" s="54"/>
      <c r="S33" s="54"/>
      <c r="T33" s="54"/>
      <c r="U33" s="37" t="s">
        <v>120</v>
      </c>
      <c r="V33" s="37"/>
      <c r="W33" s="54" t="s">
        <v>282</v>
      </c>
      <c r="X33" s="54"/>
      <c r="Y33" s="54"/>
      <c r="Z33" s="54"/>
      <c r="AA33" s="54"/>
      <c r="AB33" s="54"/>
      <c r="AC33" s="54"/>
      <c r="AD33" s="54"/>
      <c r="AE33" s="54"/>
      <c r="AF33" s="54"/>
      <c r="AG33" s="54"/>
      <c r="AH33" s="54"/>
      <c r="AI33" s="54"/>
      <c r="AJ33" s="54"/>
      <c r="AK33" s="54"/>
      <c r="AL33" s="54"/>
      <c r="AM33" s="37" t="s">
        <v>120</v>
      </c>
      <c r="AN33" s="37"/>
      <c r="AO33" s="54" t="s">
        <v>282</v>
      </c>
      <c r="AP33" s="54"/>
      <c r="AQ33" s="54"/>
      <c r="AR33" s="54"/>
      <c r="AS33" s="54"/>
      <c r="AT33" s="54"/>
      <c r="AU33" s="54"/>
      <c r="AV33" s="54"/>
      <c r="AW33" s="54"/>
      <c r="AX33" s="54"/>
      <c r="AY33" s="54"/>
      <c r="AZ33" s="54"/>
      <c r="BA33" s="54"/>
      <c r="BB33" s="54"/>
      <c r="BC33" s="54"/>
      <c r="BD33" s="37"/>
      <c r="BE33" s="54" t="s">
        <v>283</v>
      </c>
      <c r="BF33" s="54"/>
      <c r="BG33" s="54" t="s">
        <v>169</v>
      </c>
      <c r="BH33" s="54"/>
      <c r="BI33" s="54"/>
      <c r="BJ33" s="54"/>
      <c r="BK33" s="54"/>
      <c r="BL33" s="54"/>
      <c r="BM33" s="54"/>
      <c r="BN33" s="54"/>
      <c r="BO33" s="54"/>
      <c r="BP33" s="54"/>
      <c r="BQ33" s="54"/>
      <c r="BR33" s="54"/>
      <c r="BS33" s="54"/>
      <c r="BT33" s="54"/>
      <c r="BU33" s="54"/>
      <c r="BV33" s="37"/>
      <c r="BW33" s="37" t="s">
        <v>283</v>
      </c>
      <c r="BX33" s="37"/>
      <c r="BY33" s="54" t="s">
        <v>108</v>
      </c>
      <c r="BZ33" s="54"/>
      <c r="CA33" s="54"/>
      <c r="CB33" s="54"/>
      <c r="CC33" s="54"/>
      <c r="CD33" s="54"/>
      <c r="CE33" s="54"/>
      <c r="CF33" s="54"/>
      <c r="CG33" s="54"/>
      <c r="CH33" s="54"/>
      <c r="CI33" s="54"/>
      <c r="CJ33" s="54"/>
      <c r="CK33" s="54"/>
      <c r="CL33" s="54"/>
      <c r="CM33" s="54"/>
      <c r="CN33" s="54"/>
      <c r="CO33" s="37" t="s">
        <v>120</v>
      </c>
      <c r="CP33" s="37"/>
      <c r="CQ33" s="54" t="s">
        <v>285</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秩父広域市町村圏組合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有限会社果樹公園あしがくぼ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秩父広域市町村圏組合</v>
      </c>
      <c r="BZ35" s="55"/>
      <c r="CA35" s="55"/>
      <c r="CB35" s="55"/>
      <c r="CC35" s="55"/>
      <c r="CD35" s="55"/>
      <c r="CE35" s="55"/>
      <c r="CF35" s="55"/>
      <c r="CG35" s="55"/>
      <c r="CH35" s="55"/>
      <c r="CI35" s="55"/>
      <c r="CJ35" s="55"/>
      <c r="CK35" s="55"/>
      <c r="CL35" s="55"/>
      <c r="CM35" s="55"/>
      <c r="CN35" s="2"/>
      <c r="CO35" s="38">
        <f t="shared" ref="CO35:CO43" si="5">IF(CQ35="","",CO34+1)</f>
        <v>14</v>
      </c>
      <c r="CP35" s="38"/>
      <c r="CQ35" s="55" t="str">
        <f>IF('各会計、関係団体の財政状況及び健全化判断比率'!BS8="","",'各会計、関係団体の財政状況及び健全化判断比率'!BS8)</f>
        <v>株式会社ENgaWA</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埼玉県後期高齢者広域連合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埼玉県後期高齢者広域連合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an+0b7yt0cIFOL/Y+4rCUr5FrwUgINZcwR91yAfSrFO838dJBoNcKVUWKFrbBH39/Y98M8tZm2x+8pyGqaIkA==" saltValue="YIXUesXkR63Xs0J9h1NKS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18</v>
      </c>
      <c r="F33" s="878" t="s">
        <v>3</v>
      </c>
      <c r="G33" s="883" t="s">
        <v>521</v>
      </c>
      <c r="H33" s="883" t="s">
        <v>522</v>
      </c>
      <c r="I33" s="883" t="s">
        <v>525</v>
      </c>
      <c r="J33" s="887" t="s">
        <v>252</v>
      </c>
      <c r="K33" s="862"/>
      <c r="L33" s="862"/>
      <c r="M33" s="862"/>
      <c r="N33" s="862"/>
      <c r="O33" s="862"/>
      <c r="P33" s="862"/>
    </row>
    <row r="34" spans="1:16" ht="39" customHeight="1">
      <c r="A34" s="862"/>
      <c r="B34" s="864"/>
      <c r="C34" s="870" t="s">
        <v>25</v>
      </c>
      <c r="D34" s="870"/>
      <c r="E34" s="875"/>
      <c r="F34" s="879">
        <v>0.91</v>
      </c>
      <c r="G34" s="884">
        <v>1.8199999999999998</v>
      </c>
      <c r="H34" s="884">
        <v>1.36</v>
      </c>
      <c r="I34" s="884">
        <v>1.3</v>
      </c>
      <c r="J34" s="888" t="s">
        <v>528</v>
      </c>
      <c r="K34" s="862"/>
      <c r="L34" s="862"/>
      <c r="M34" s="862"/>
      <c r="N34" s="862"/>
      <c r="O34" s="862"/>
      <c r="P34" s="862"/>
    </row>
    <row r="35" spans="1:16" ht="39" customHeight="1">
      <c r="A35" s="862"/>
      <c r="B35" s="865"/>
      <c r="C35" s="871" t="s">
        <v>263</v>
      </c>
      <c r="D35" s="871"/>
      <c r="E35" s="876"/>
      <c r="F35" s="880">
        <v>7.25</v>
      </c>
      <c r="G35" s="885">
        <v>6.11</v>
      </c>
      <c r="H35" s="885">
        <v>7.79</v>
      </c>
      <c r="I35" s="885">
        <v>9.75</v>
      </c>
      <c r="J35" s="889">
        <v>6.22</v>
      </c>
      <c r="K35" s="862"/>
      <c r="L35" s="862"/>
      <c r="M35" s="862"/>
      <c r="N35" s="862"/>
      <c r="O35" s="862"/>
      <c r="P35" s="862"/>
    </row>
    <row r="36" spans="1:16" ht="39" customHeight="1">
      <c r="A36" s="862"/>
      <c r="B36" s="865"/>
      <c r="C36" s="871" t="s">
        <v>459</v>
      </c>
      <c r="D36" s="871"/>
      <c r="E36" s="876"/>
      <c r="F36" s="880">
        <v>7.1</v>
      </c>
      <c r="G36" s="885">
        <v>7.11</v>
      </c>
      <c r="H36" s="885">
        <v>6.09</v>
      </c>
      <c r="I36" s="885">
        <v>5.97</v>
      </c>
      <c r="J36" s="889">
        <v>4.24</v>
      </c>
      <c r="K36" s="862"/>
      <c r="L36" s="862"/>
      <c r="M36" s="862"/>
      <c r="N36" s="862"/>
      <c r="O36" s="862"/>
      <c r="P36" s="862"/>
    </row>
    <row r="37" spans="1:16" ht="39" customHeight="1">
      <c r="A37" s="862"/>
      <c r="B37" s="865"/>
      <c r="C37" s="871" t="s">
        <v>352</v>
      </c>
      <c r="D37" s="871"/>
      <c r="E37" s="876"/>
      <c r="F37" s="880" t="s">
        <v>200</v>
      </c>
      <c r="G37" s="885" t="s">
        <v>200</v>
      </c>
      <c r="H37" s="885" t="s">
        <v>200</v>
      </c>
      <c r="I37" s="885" t="s">
        <v>200</v>
      </c>
      <c r="J37" s="889">
        <v>3.25</v>
      </c>
      <c r="K37" s="862"/>
      <c r="L37" s="862"/>
      <c r="M37" s="862"/>
      <c r="N37" s="862"/>
      <c r="O37" s="862"/>
      <c r="P37" s="862"/>
    </row>
    <row r="38" spans="1:16" ht="39" customHeight="1">
      <c r="A38" s="862"/>
      <c r="B38" s="865"/>
      <c r="C38" s="871" t="s">
        <v>225</v>
      </c>
      <c r="D38" s="871"/>
      <c r="E38" s="876"/>
      <c r="F38" s="880">
        <v>3.e-002</v>
      </c>
      <c r="G38" s="885">
        <v>1.e-002</v>
      </c>
      <c r="H38" s="885">
        <v>1.e-002</v>
      </c>
      <c r="I38" s="885">
        <v>2.e-002</v>
      </c>
      <c r="J38" s="889">
        <v>3.e-002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529</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483</v>
      </c>
      <c r="D43" s="872"/>
      <c r="E43" s="877"/>
      <c r="F43" s="881">
        <v>0.7</v>
      </c>
      <c r="G43" s="886">
        <v>0.56000000000000005</v>
      </c>
      <c r="H43" s="886">
        <v>0.16</v>
      </c>
      <c r="I43" s="886">
        <v>1.37</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DO9XCYSCqqQJAUFF/ucZBz4aT1jW43tEnohJ5EquRqUPulpyh4EwU0y2JbcZBO88godHOA9YGCSV702XKJbyGA==" saltValue="ULU9gJV+T9AuB2fXmTYBh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3</v>
      </c>
      <c r="L44" s="950" t="s">
        <v>521</v>
      </c>
      <c r="M44" s="950" t="s">
        <v>522</v>
      </c>
      <c r="N44" s="950" t="s">
        <v>525</v>
      </c>
      <c r="O44" s="959" t="s">
        <v>252</v>
      </c>
      <c r="P44" s="734"/>
      <c r="Q44" s="734"/>
      <c r="R44" s="734"/>
      <c r="S44" s="734"/>
      <c r="T44" s="734"/>
      <c r="U44" s="734"/>
    </row>
    <row r="45" spans="1:21" ht="30.75" customHeight="1">
      <c r="A45" s="734"/>
      <c r="B45" s="892" t="s">
        <v>26</v>
      </c>
      <c r="C45" s="906"/>
      <c r="D45" s="916"/>
      <c r="E45" s="925" t="s">
        <v>23</v>
      </c>
      <c r="F45" s="925"/>
      <c r="G45" s="925"/>
      <c r="H45" s="925"/>
      <c r="I45" s="925"/>
      <c r="J45" s="934"/>
      <c r="K45" s="942">
        <v>290</v>
      </c>
      <c r="L45" s="951">
        <v>304</v>
      </c>
      <c r="M45" s="951">
        <v>298</v>
      </c>
      <c r="N45" s="951">
        <v>301</v>
      </c>
      <c r="O45" s="960">
        <v>338</v>
      </c>
      <c r="P45" s="734"/>
      <c r="Q45" s="734"/>
      <c r="R45" s="734"/>
      <c r="S45" s="734"/>
      <c r="T45" s="734"/>
      <c r="U45" s="734"/>
    </row>
    <row r="46" spans="1:21" ht="30.75" customHeight="1">
      <c r="A46" s="734"/>
      <c r="B46" s="893"/>
      <c r="C46" s="907"/>
      <c r="D46" s="917"/>
      <c r="E46" s="926" t="s">
        <v>29</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36</v>
      </c>
      <c r="F48" s="926"/>
      <c r="G48" s="926"/>
      <c r="H48" s="926"/>
      <c r="I48" s="926"/>
      <c r="J48" s="935"/>
      <c r="K48" s="943">
        <v>79</v>
      </c>
      <c r="L48" s="952">
        <v>81</v>
      </c>
      <c r="M48" s="952">
        <v>83</v>
      </c>
      <c r="N48" s="952">
        <v>86</v>
      </c>
      <c r="O48" s="961">
        <v>75</v>
      </c>
      <c r="P48" s="734"/>
      <c r="Q48" s="734"/>
      <c r="R48" s="734"/>
      <c r="S48" s="734"/>
      <c r="T48" s="734"/>
      <c r="U48" s="734"/>
    </row>
    <row r="49" spans="1:21" ht="30.75" customHeight="1">
      <c r="A49" s="734"/>
      <c r="B49" s="893"/>
      <c r="C49" s="907"/>
      <c r="D49" s="917"/>
      <c r="E49" s="926" t="s">
        <v>0</v>
      </c>
      <c r="F49" s="926"/>
      <c r="G49" s="926"/>
      <c r="H49" s="926"/>
      <c r="I49" s="926"/>
      <c r="J49" s="935"/>
      <c r="K49" s="943">
        <v>37</v>
      </c>
      <c r="L49" s="952">
        <v>38</v>
      </c>
      <c r="M49" s="952">
        <v>46</v>
      </c>
      <c r="N49" s="952">
        <v>46</v>
      </c>
      <c r="O49" s="961">
        <v>47</v>
      </c>
      <c r="P49" s="734"/>
      <c r="Q49" s="734"/>
      <c r="R49" s="734"/>
      <c r="S49" s="734"/>
      <c r="T49" s="734"/>
      <c r="U49" s="734"/>
    </row>
    <row r="50" spans="1:21" ht="30.75" customHeight="1">
      <c r="A50" s="734"/>
      <c r="B50" s="893"/>
      <c r="C50" s="907"/>
      <c r="D50" s="917"/>
      <c r="E50" s="926" t="s">
        <v>41</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43</v>
      </c>
      <c r="F51" s="926"/>
      <c r="G51" s="926"/>
      <c r="H51" s="926"/>
      <c r="I51" s="926"/>
      <c r="J51" s="935"/>
      <c r="K51" s="943" t="s">
        <v>200</v>
      </c>
      <c r="L51" s="952" t="s">
        <v>200</v>
      </c>
      <c r="M51" s="952" t="s">
        <v>200</v>
      </c>
      <c r="N51" s="952">
        <v>0</v>
      </c>
      <c r="O51" s="961" t="s">
        <v>200</v>
      </c>
      <c r="P51" s="734"/>
      <c r="Q51" s="734"/>
      <c r="R51" s="734"/>
      <c r="S51" s="734"/>
      <c r="T51" s="734"/>
      <c r="U51" s="734"/>
    </row>
    <row r="52" spans="1:21" ht="30.75" customHeight="1">
      <c r="A52" s="734"/>
      <c r="B52" s="895" t="s">
        <v>46</v>
      </c>
      <c r="C52" s="909"/>
      <c r="D52" s="918"/>
      <c r="E52" s="926" t="s">
        <v>48</v>
      </c>
      <c r="F52" s="926"/>
      <c r="G52" s="926"/>
      <c r="H52" s="926"/>
      <c r="I52" s="926"/>
      <c r="J52" s="935"/>
      <c r="K52" s="943">
        <v>255</v>
      </c>
      <c r="L52" s="952">
        <v>259</v>
      </c>
      <c r="M52" s="952">
        <v>264</v>
      </c>
      <c r="N52" s="952">
        <v>264</v>
      </c>
      <c r="O52" s="961">
        <v>262</v>
      </c>
      <c r="P52" s="734"/>
      <c r="Q52" s="734"/>
      <c r="R52" s="734"/>
      <c r="S52" s="734"/>
      <c r="T52" s="734"/>
      <c r="U52" s="734"/>
    </row>
    <row r="53" spans="1:21" ht="30.75" customHeight="1">
      <c r="A53" s="734"/>
      <c r="B53" s="896" t="s">
        <v>50</v>
      </c>
      <c r="C53" s="910"/>
      <c r="D53" s="919"/>
      <c r="E53" s="927" t="s">
        <v>53</v>
      </c>
      <c r="F53" s="927"/>
      <c r="G53" s="927"/>
      <c r="H53" s="927"/>
      <c r="I53" s="927"/>
      <c r="J53" s="936"/>
      <c r="K53" s="944">
        <v>151</v>
      </c>
      <c r="L53" s="953">
        <v>164</v>
      </c>
      <c r="M53" s="953">
        <v>163</v>
      </c>
      <c r="N53" s="953">
        <v>169</v>
      </c>
      <c r="O53" s="962">
        <v>198</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3</v>
      </c>
      <c r="L57" s="954" t="s">
        <v>521</v>
      </c>
      <c r="M57" s="954" t="s">
        <v>522</v>
      </c>
      <c r="N57" s="954" t="s">
        <v>525</v>
      </c>
      <c r="O57" s="964" t="s">
        <v>252</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yHkVZTTfpR0XyWa390Lkr+gdGCqzH5sHstpwYt2W7vQW1lDrb1hGcqa1kaNfZd8OVP9WiwGuQvbvmzvw7HoSqQ==" saltValue="cjYxIU2PsJ3V1yupmf4Pv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3</v>
      </c>
      <c r="J40" s="950" t="s">
        <v>521</v>
      </c>
      <c r="K40" s="950" t="s">
        <v>522</v>
      </c>
      <c r="L40" s="950" t="s">
        <v>525</v>
      </c>
      <c r="M40" s="990" t="s">
        <v>252</v>
      </c>
    </row>
    <row r="41" spans="2:13" ht="27.75" customHeight="1">
      <c r="B41" s="892" t="s">
        <v>38</v>
      </c>
      <c r="C41" s="906"/>
      <c r="D41" s="916"/>
      <c r="E41" s="973" t="s">
        <v>57</v>
      </c>
      <c r="F41" s="973"/>
      <c r="G41" s="973"/>
      <c r="H41" s="979"/>
      <c r="I41" s="983">
        <v>3156</v>
      </c>
      <c r="J41" s="987">
        <v>3379</v>
      </c>
      <c r="K41" s="987">
        <v>4012</v>
      </c>
      <c r="L41" s="987">
        <v>4471</v>
      </c>
      <c r="M41" s="991">
        <v>4409</v>
      </c>
    </row>
    <row r="42" spans="2:13" ht="27.75" customHeight="1">
      <c r="B42" s="893"/>
      <c r="C42" s="907"/>
      <c r="D42" s="917"/>
      <c r="E42" s="974" t="s">
        <v>69</v>
      </c>
      <c r="F42" s="974"/>
      <c r="G42" s="974"/>
      <c r="H42" s="980"/>
      <c r="I42" s="984" t="s">
        <v>200</v>
      </c>
      <c r="J42" s="988" t="s">
        <v>200</v>
      </c>
      <c r="K42" s="988" t="s">
        <v>200</v>
      </c>
      <c r="L42" s="988" t="s">
        <v>200</v>
      </c>
      <c r="M42" s="992" t="s">
        <v>200</v>
      </c>
    </row>
    <row r="43" spans="2:13" ht="27.75" customHeight="1">
      <c r="B43" s="893"/>
      <c r="C43" s="907"/>
      <c r="D43" s="917"/>
      <c r="E43" s="974" t="s">
        <v>71</v>
      </c>
      <c r="F43" s="974"/>
      <c r="G43" s="974"/>
      <c r="H43" s="980"/>
      <c r="I43" s="984">
        <v>1238</v>
      </c>
      <c r="J43" s="988">
        <v>1278</v>
      </c>
      <c r="K43" s="988">
        <v>1294</v>
      </c>
      <c r="L43" s="988">
        <v>1300</v>
      </c>
      <c r="M43" s="992">
        <v>1291</v>
      </c>
    </row>
    <row r="44" spans="2:13" ht="27.75" customHeight="1">
      <c r="B44" s="893"/>
      <c r="C44" s="907"/>
      <c r="D44" s="917"/>
      <c r="E44" s="974" t="s">
        <v>73</v>
      </c>
      <c r="F44" s="974"/>
      <c r="G44" s="974"/>
      <c r="H44" s="980"/>
      <c r="I44" s="984">
        <v>261</v>
      </c>
      <c r="J44" s="988">
        <v>259</v>
      </c>
      <c r="K44" s="988">
        <v>234</v>
      </c>
      <c r="L44" s="988">
        <v>206</v>
      </c>
      <c r="M44" s="992">
        <v>186</v>
      </c>
    </row>
    <row r="45" spans="2:13" ht="27.75" customHeight="1">
      <c r="B45" s="893"/>
      <c r="C45" s="907"/>
      <c r="D45" s="917"/>
      <c r="E45" s="974" t="s">
        <v>75</v>
      </c>
      <c r="F45" s="974"/>
      <c r="G45" s="974"/>
      <c r="H45" s="980"/>
      <c r="I45" s="984">
        <v>701</v>
      </c>
      <c r="J45" s="988">
        <v>601</v>
      </c>
      <c r="K45" s="988">
        <v>542</v>
      </c>
      <c r="L45" s="988">
        <v>487</v>
      </c>
      <c r="M45" s="992">
        <v>492</v>
      </c>
    </row>
    <row r="46" spans="2:13" ht="27.75" customHeight="1">
      <c r="B46" s="893"/>
      <c r="C46" s="907"/>
      <c r="D46" s="918"/>
      <c r="E46" s="974" t="s">
        <v>74</v>
      </c>
      <c r="F46" s="974"/>
      <c r="G46" s="974"/>
      <c r="H46" s="980"/>
      <c r="I46" s="984" t="s">
        <v>200</v>
      </c>
      <c r="J46" s="988" t="s">
        <v>200</v>
      </c>
      <c r="K46" s="988" t="s">
        <v>200</v>
      </c>
      <c r="L46" s="988" t="s">
        <v>200</v>
      </c>
      <c r="M46" s="992" t="s">
        <v>200</v>
      </c>
    </row>
    <row r="47" spans="2:13" ht="27.75" customHeight="1">
      <c r="B47" s="893"/>
      <c r="C47" s="907"/>
      <c r="D47" s="971"/>
      <c r="E47" s="975" t="s">
        <v>77</v>
      </c>
      <c r="F47" s="978"/>
      <c r="G47" s="978"/>
      <c r="H47" s="981"/>
      <c r="I47" s="984" t="s">
        <v>200</v>
      </c>
      <c r="J47" s="988" t="s">
        <v>200</v>
      </c>
      <c r="K47" s="988" t="s">
        <v>200</v>
      </c>
      <c r="L47" s="988" t="s">
        <v>200</v>
      </c>
      <c r="M47" s="992" t="s">
        <v>200</v>
      </c>
    </row>
    <row r="48" spans="2:13" ht="27.75" customHeight="1">
      <c r="B48" s="893"/>
      <c r="C48" s="907"/>
      <c r="D48" s="917"/>
      <c r="E48" s="974" t="s">
        <v>83</v>
      </c>
      <c r="F48" s="974"/>
      <c r="G48" s="974"/>
      <c r="H48" s="980"/>
      <c r="I48" s="984" t="s">
        <v>200</v>
      </c>
      <c r="J48" s="988" t="s">
        <v>200</v>
      </c>
      <c r="K48" s="988" t="s">
        <v>200</v>
      </c>
      <c r="L48" s="988" t="s">
        <v>200</v>
      </c>
      <c r="M48" s="992" t="s">
        <v>200</v>
      </c>
    </row>
    <row r="49" spans="2:13" ht="27.75" customHeight="1">
      <c r="B49" s="894"/>
      <c r="C49" s="908"/>
      <c r="D49" s="917"/>
      <c r="E49" s="974" t="s">
        <v>87</v>
      </c>
      <c r="F49" s="974"/>
      <c r="G49" s="974"/>
      <c r="H49" s="980"/>
      <c r="I49" s="984" t="s">
        <v>200</v>
      </c>
      <c r="J49" s="988" t="s">
        <v>200</v>
      </c>
      <c r="K49" s="988" t="s">
        <v>200</v>
      </c>
      <c r="L49" s="988" t="s">
        <v>200</v>
      </c>
      <c r="M49" s="992" t="s">
        <v>200</v>
      </c>
    </row>
    <row r="50" spans="2:13" ht="27.75" customHeight="1">
      <c r="B50" s="968" t="s">
        <v>89</v>
      </c>
      <c r="C50" s="970"/>
      <c r="D50" s="972"/>
      <c r="E50" s="974" t="s">
        <v>90</v>
      </c>
      <c r="F50" s="974"/>
      <c r="G50" s="974"/>
      <c r="H50" s="980"/>
      <c r="I50" s="984">
        <v>1408</v>
      </c>
      <c r="J50" s="988">
        <v>1498</v>
      </c>
      <c r="K50" s="988">
        <v>1730</v>
      </c>
      <c r="L50" s="988">
        <v>1793</v>
      </c>
      <c r="M50" s="992">
        <v>1698</v>
      </c>
    </row>
    <row r="51" spans="2:13" ht="27.75" customHeight="1">
      <c r="B51" s="893"/>
      <c r="C51" s="907"/>
      <c r="D51" s="917"/>
      <c r="E51" s="974" t="s">
        <v>93</v>
      </c>
      <c r="F51" s="974"/>
      <c r="G51" s="974"/>
      <c r="H51" s="980"/>
      <c r="I51" s="984" t="s">
        <v>200</v>
      </c>
      <c r="J51" s="988" t="s">
        <v>200</v>
      </c>
      <c r="K51" s="988" t="s">
        <v>200</v>
      </c>
      <c r="L51" s="988" t="s">
        <v>200</v>
      </c>
      <c r="M51" s="992" t="s">
        <v>200</v>
      </c>
    </row>
    <row r="52" spans="2:13" ht="27.75" customHeight="1">
      <c r="B52" s="894"/>
      <c r="C52" s="908"/>
      <c r="D52" s="917"/>
      <c r="E52" s="974" t="s">
        <v>45</v>
      </c>
      <c r="F52" s="974"/>
      <c r="G52" s="974"/>
      <c r="H52" s="980"/>
      <c r="I52" s="984">
        <v>3195</v>
      </c>
      <c r="J52" s="988">
        <v>3403</v>
      </c>
      <c r="K52" s="988">
        <v>3733</v>
      </c>
      <c r="L52" s="988">
        <v>3808</v>
      </c>
      <c r="M52" s="992">
        <v>3763</v>
      </c>
    </row>
    <row r="53" spans="2:13" ht="27.75" customHeight="1">
      <c r="B53" s="896" t="s">
        <v>50</v>
      </c>
      <c r="C53" s="910"/>
      <c r="D53" s="919"/>
      <c r="E53" s="976" t="s">
        <v>97</v>
      </c>
      <c r="F53" s="976"/>
      <c r="G53" s="976"/>
      <c r="H53" s="982"/>
      <c r="I53" s="985">
        <v>754</v>
      </c>
      <c r="J53" s="989">
        <v>615</v>
      </c>
      <c r="K53" s="989">
        <v>619</v>
      </c>
      <c r="L53" s="989">
        <v>864</v>
      </c>
      <c r="M53" s="993">
        <v>917</v>
      </c>
    </row>
    <row r="54" spans="2:13" ht="27.75" customHeight="1">
      <c r="B54" s="969"/>
      <c r="C54" s="868"/>
      <c r="D54" s="868"/>
      <c r="E54" s="977"/>
      <c r="F54" s="977"/>
      <c r="G54" s="977"/>
      <c r="H54" s="977"/>
      <c r="I54" s="986"/>
      <c r="J54" s="986"/>
      <c r="K54" s="986"/>
      <c r="L54" s="986"/>
      <c r="M54" s="986"/>
    </row>
    <row r="55" spans="2:13"/>
  </sheetData>
  <sheetProtection algorithmName="SHA-512" hashValue="+YnrOzCof6o+Ii6hs96yTNRhSwh3CzhHWmQH7Fs5VquRu5xIKg+Yw+A9HVcm3zkZjTTXlrNpAre62mep11JdZQ==" saltValue="p3cWY/U1QO6vxk+5MB6Sr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6"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6</v>
      </c>
      <c r="C54" s="1000"/>
      <c r="D54" s="1000"/>
      <c r="E54" s="1009" t="s">
        <v>18</v>
      </c>
      <c r="F54" s="1016" t="s">
        <v>522</v>
      </c>
      <c r="G54" s="1016" t="s">
        <v>525</v>
      </c>
      <c r="H54" s="1024" t="s">
        <v>252</v>
      </c>
    </row>
    <row r="55" spans="2:8" ht="52.5" customHeight="1">
      <c r="B55" s="995"/>
      <c r="C55" s="1001" t="s">
        <v>101</v>
      </c>
      <c r="D55" s="1001"/>
      <c r="E55" s="1010"/>
      <c r="F55" s="1017">
        <v>1237</v>
      </c>
      <c r="G55" s="1017">
        <v>1291</v>
      </c>
      <c r="H55" s="1025">
        <v>1217</v>
      </c>
    </row>
    <row r="56" spans="2:8" ht="52.5" customHeight="1">
      <c r="B56" s="996"/>
      <c r="C56" s="1002" t="s">
        <v>104</v>
      </c>
      <c r="D56" s="1002"/>
      <c r="E56" s="1011"/>
      <c r="F56" s="1018">
        <v>112</v>
      </c>
      <c r="G56" s="1018">
        <v>117</v>
      </c>
      <c r="H56" s="1026">
        <v>122</v>
      </c>
    </row>
    <row r="57" spans="2:8" ht="53.25" customHeight="1">
      <c r="B57" s="996"/>
      <c r="C57" s="1003" t="s">
        <v>67</v>
      </c>
      <c r="D57" s="1003"/>
      <c r="E57" s="1012"/>
      <c r="F57" s="1019">
        <v>68</v>
      </c>
      <c r="G57" s="1019">
        <v>75</v>
      </c>
      <c r="H57" s="1027">
        <v>80</v>
      </c>
    </row>
    <row r="58" spans="2:8" ht="45.75" customHeight="1">
      <c r="B58" s="997"/>
      <c r="C58" s="1004" t="s">
        <v>536</v>
      </c>
      <c r="D58" s="1007"/>
      <c r="E58" s="1013"/>
      <c r="F58" s="1020">
        <v>32</v>
      </c>
      <c r="G58" s="1020">
        <v>30</v>
      </c>
      <c r="H58" s="1028">
        <v>27</v>
      </c>
    </row>
    <row r="59" spans="2:8" ht="45.75" customHeight="1">
      <c r="B59" s="997"/>
      <c r="C59" s="1004" t="s">
        <v>537</v>
      </c>
      <c r="D59" s="1007"/>
      <c r="E59" s="1013"/>
      <c r="F59" s="1020">
        <v>18</v>
      </c>
      <c r="G59" s="1020">
        <v>20</v>
      </c>
      <c r="H59" s="1028">
        <v>23</v>
      </c>
    </row>
    <row r="60" spans="2:8" ht="45.75" customHeight="1">
      <c r="B60" s="997"/>
      <c r="C60" s="1004" t="s">
        <v>92</v>
      </c>
      <c r="D60" s="1007"/>
      <c r="E60" s="1013"/>
      <c r="F60" s="1020">
        <v>4</v>
      </c>
      <c r="G60" s="1020">
        <v>9</v>
      </c>
      <c r="H60" s="1028">
        <v>13</v>
      </c>
    </row>
    <row r="61" spans="2:8" ht="45.75" customHeight="1">
      <c r="B61" s="997"/>
      <c r="C61" s="1004" t="s">
        <v>538</v>
      </c>
      <c r="D61" s="1007"/>
      <c r="E61" s="1013"/>
      <c r="F61" s="1020">
        <v>11</v>
      </c>
      <c r="G61" s="1020">
        <v>12</v>
      </c>
      <c r="H61" s="1028">
        <v>12</v>
      </c>
    </row>
    <row r="62" spans="2:8" ht="45.75" customHeight="1">
      <c r="B62" s="998"/>
      <c r="C62" s="1005" t="s">
        <v>128</v>
      </c>
      <c r="D62" s="1008"/>
      <c r="E62" s="1014"/>
      <c r="F62" s="1021">
        <v>3</v>
      </c>
      <c r="G62" s="1021">
        <v>3</v>
      </c>
      <c r="H62" s="1029">
        <v>3</v>
      </c>
    </row>
    <row r="63" spans="2:8" ht="52.5" customHeight="1">
      <c r="B63" s="999"/>
      <c r="C63" s="1006" t="s">
        <v>106</v>
      </c>
      <c r="D63" s="1006"/>
      <c r="E63" s="1015"/>
      <c r="F63" s="1022">
        <v>1417</v>
      </c>
      <c r="G63" s="1022">
        <v>1484</v>
      </c>
      <c r="H63" s="1030">
        <v>1419</v>
      </c>
    </row>
    <row r="64" spans="2:8"/>
  </sheetData>
  <sheetProtection algorithmName="SHA-512" hashValue="xlm/BMz1fseQgD9yMtPEfLrn5F8ui1QygUlMnYHqPwzrbPZS+a/WQYLhYxrC+u++tjI5Nvxi4ccdHNEeow7FoQ==" saltValue="mOUqb9dBDzCxm8WxaB74B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520</v>
      </c>
      <c r="G2" s="818"/>
      <c r="H2" s="828"/>
    </row>
    <row r="3" spans="1:8">
      <c r="A3" s="782" t="s">
        <v>517</v>
      </c>
      <c r="B3" s="767"/>
      <c r="C3" s="1039"/>
      <c r="D3" s="1042">
        <v>31986</v>
      </c>
      <c r="E3" s="1044"/>
      <c r="F3" s="1047">
        <v>145139</v>
      </c>
      <c r="G3" s="1049"/>
      <c r="H3" s="1052"/>
    </row>
    <row r="4" spans="1:8">
      <c r="A4" s="754"/>
      <c r="B4" s="766"/>
      <c r="C4" s="1040"/>
      <c r="D4" s="1043">
        <v>22676</v>
      </c>
      <c r="E4" s="1045"/>
      <c r="F4" s="1048">
        <v>83762</v>
      </c>
      <c r="G4" s="1050"/>
      <c r="H4" s="1053"/>
    </row>
    <row r="5" spans="1:8">
      <c r="A5" s="782" t="s">
        <v>477</v>
      </c>
      <c r="B5" s="767"/>
      <c r="C5" s="1039"/>
      <c r="D5" s="1042">
        <v>66359</v>
      </c>
      <c r="E5" s="1044"/>
      <c r="F5" s="1047">
        <v>125391</v>
      </c>
      <c r="G5" s="1049"/>
      <c r="H5" s="1052"/>
    </row>
    <row r="6" spans="1:8">
      <c r="A6" s="754"/>
      <c r="B6" s="766"/>
      <c r="C6" s="1040"/>
      <c r="D6" s="1043">
        <v>41427</v>
      </c>
      <c r="E6" s="1045"/>
      <c r="F6" s="1048">
        <v>68516</v>
      </c>
      <c r="G6" s="1050"/>
      <c r="H6" s="1053"/>
    </row>
    <row r="7" spans="1:8">
      <c r="A7" s="782" t="s">
        <v>318</v>
      </c>
      <c r="B7" s="767"/>
      <c r="C7" s="1039"/>
      <c r="D7" s="1042">
        <v>162545</v>
      </c>
      <c r="E7" s="1044"/>
      <c r="F7" s="1047">
        <v>138402</v>
      </c>
      <c r="G7" s="1049"/>
      <c r="H7" s="1052"/>
    </row>
    <row r="8" spans="1:8">
      <c r="A8" s="754"/>
      <c r="B8" s="766"/>
      <c r="C8" s="1040"/>
      <c r="D8" s="1043">
        <v>69020</v>
      </c>
      <c r="E8" s="1045"/>
      <c r="F8" s="1048">
        <v>70652</v>
      </c>
      <c r="G8" s="1050"/>
      <c r="H8" s="1053"/>
    </row>
    <row r="9" spans="1:8">
      <c r="A9" s="782" t="s">
        <v>140</v>
      </c>
      <c r="B9" s="767"/>
      <c r="C9" s="1039"/>
      <c r="D9" s="1042">
        <v>134622</v>
      </c>
      <c r="E9" s="1044"/>
      <c r="F9" s="1047">
        <v>146367</v>
      </c>
      <c r="G9" s="1049"/>
      <c r="H9" s="1052"/>
    </row>
    <row r="10" spans="1:8">
      <c r="A10" s="754"/>
      <c r="B10" s="766"/>
      <c r="C10" s="1040"/>
      <c r="D10" s="1043">
        <v>93730</v>
      </c>
      <c r="E10" s="1045"/>
      <c r="F10" s="1048">
        <v>79441</v>
      </c>
      <c r="G10" s="1050"/>
      <c r="H10" s="1053"/>
    </row>
    <row r="11" spans="1:8">
      <c r="A11" s="782" t="s">
        <v>518</v>
      </c>
      <c r="B11" s="767"/>
      <c r="C11" s="1039"/>
      <c r="D11" s="1042">
        <v>52941</v>
      </c>
      <c r="E11" s="1044"/>
      <c r="F11" s="1047">
        <v>165181</v>
      </c>
      <c r="G11" s="1049"/>
      <c r="H11" s="1052"/>
    </row>
    <row r="12" spans="1:8">
      <c r="A12" s="754"/>
      <c r="B12" s="766"/>
      <c r="C12" s="1041"/>
      <c r="D12" s="1043">
        <v>32495</v>
      </c>
      <c r="E12" s="1045"/>
      <c r="F12" s="1048">
        <v>82246</v>
      </c>
      <c r="G12" s="1050"/>
      <c r="H12" s="1053"/>
    </row>
    <row r="13" spans="1:8">
      <c r="A13" s="782"/>
      <c r="B13" s="767"/>
      <c r="C13" s="1039"/>
      <c r="D13" s="1042">
        <v>89691</v>
      </c>
      <c r="E13" s="1044"/>
      <c r="F13" s="1047">
        <v>144096</v>
      </c>
      <c r="G13" s="1051"/>
      <c r="H13" s="1052"/>
    </row>
    <row r="14" spans="1:8">
      <c r="A14" s="754"/>
      <c r="B14" s="766"/>
      <c r="C14" s="1040"/>
      <c r="D14" s="1043">
        <v>51870</v>
      </c>
      <c r="E14" s="1045"/>
      <c r="F14" s="1048">
        <v>76923</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85</v>
      </c>
      <c r="B19" s="1032">
        <f>ROUND(VALUE(SUBSTITUTE(実質収支比率等に係る経年分析!F$48,"▲","-")),2)</f>
        <v>7.26</v>
      </c>
      <c r="C19" s="1032">
        <f>ROUND(VALUE(SUBSTITUTE(実質収支比率等に係る経年分析!G$48,"▲","-")),2)</f>
        <v>6.12</v>
      </c>
      <c r="D19" s="1032">
        <f>ROUND(VALUE(SUBSTITUTE(実質収支比率等に係る経年分析!H$48,"▲","-")),2)</f>
        <v>7.79</v>
      </c>
      <c r="E19" s="1032">
        <f>ROUND(VALUE(SUBSTITUTE(実質収支比率等に係る経年分析!I$48,"▲","-")),2)</f>
        <v>9.75</v>
      </c>
      <c r="F19" s="1032">
        <f>ROUND(VALUE(SUBSTITUTE(実質収支比率等に係る経年分析!J$48,"▲","-")),2)</f>
        <v>6.23</v>
      </c>
    </row>
    <row r="20" spans="1:11">
      <c r="A20" s="1032" t="s">
        <v>39</v>
      </c>
      <c r="B20" s="1032">
        <f>ROUND(VALUE(SUBSTITUTE(実質収支比率等に係る経年分析!F$47,"▲","-")),2)</f>
        <v>42.19</v>
      </c>
      <c r="C20" s="1032">
        <f>ROUND(VALUE(SUBSTITUTE(実質収支比率等に係る経年分析!G$47,"▲","-")),2)</f>
        <v>42.83</v>
      </c>
      <c r="D20" s="1032">
        <f>ROUND(VALUE(SUBSTITUTE(実質収支比率等に係る経年分析!H$47,"▲","-")),2)</f>
        <v>45.61</v>
      </c>
      <c r="E20" s="1032">
        <f>ROUND(VALUE(SUBSTITUTE(実質収支比率等に係る経年分析!I$47,"▲","-")),2)</f>
        <v>49.58</v>
      </c>
      <c r="F20" s="1032">
        <f>ROUND(VALUE(SUBSTITUTE(実質収支比率等に係る経年分析!J$47,"▲","-")),2)</f>
        <v>45.56</v>
      </c>
    </row>
    <row r="21" spans="1:11">
      <c r="A21" s="1032" t="s">
        <v>109</v>
      </c>
      <c r="B21" s="1032">
        <f>IF(ISNUMBER(VALUE(SUBSTITUTE(実質収支比率等に係る経年分析!F$49,"▲","-"))),ROUND(VALUE(SUBSTITUTE(実質収支比率等に係る経年分析!F$49,"▲","-")),2),NA())</f>
        <v>-1.1200000000000001</v>
      </c>
      <c r="C21" s="1032">
        <f>IF(ISNUMBER(VALUE(SUBSTITUTE(実質収支比率等に係る経年分析!G$49,"▲","-"))),ROUND(VALUE(SUBSTITUTE(実質収支比率等に係る経年分析!G$49,"▲","-")),2),NA())</f>
        <v>2.04</v>
      </c>
      <c r="D21" s="1032">
        <f>IF(ISNUMBER(VALUE(SUBSTITUTE(実質収支比率等に係る経年分析!H$49,"▲","-"))),ROUND(VALUE(SUBSTITUTE(実質収支比率等に係る経年分析!H$49,"▲","-")),2),NA())</f>
        <v>8.19</v>
      </c>
      <c r="E21" s="1032">
        <f>IF(ISNUMBER(VALUE(SUBSTITUTE(実質収支比率等に係る経年分析!I$49,"▲","-"))),ROUND(VALUE(SUBSTITUTE(実質収支比率等に係る経年分析!I$49,"▲","-")),2),NA())</f>
        <v>3.71</v>
      </c>
      <c r="F21" s="1032">
        <f>IF(ISNUMBER(VALUE(SUBSTITUTE(実質収支比率等に係る経年分析!J$49,"▲","-"))),ROUND(VALUE(SUBSTITUTE(実質収支比率等に係る経年分析!J$49,"▲","-")),2),NA())</f>
        <v>-6.05</v>
      </c>
    </row>
    <row r="24" spans="1:11">
      <c r="A24" s="1031" t="s">
        <v>98</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111</v>
      </c>
      <c r="C26" s="1033" t="s">
        <v>65</v>
      </c>
      <c r="D26" s="1033" t="s">
        <v>111</v>
      </c>
      <c r="E26" s="1033" t="s">
        <v>65</v>
      </c>
      <c r="F26" s="1033" t="s">
        <v>111</v>
      </c>
      <c r="G26" s="1033" t="s">
        <v>65</v>
      </c>
      <c r="H26" s="1033" t="s">
        <v>111</v>
      </c>
      <c r="I26" s="1033" t="s">
        <v>65</v>
      </c>
      <c r="J26" s="1033" t="s">
        <v>111</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0.7</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0.56000000000000005</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0.16</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1.37</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2.e-002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3.e-002</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3.25</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7.11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6.09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5.97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4.24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7.25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6.11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7.79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9.75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6.22</v>
      </c>
    </row>
    <row r="36" spans="1:16">
      <c r="A36" s="1033" t="str">
        <f>IF('連結実質赤字比率に係る赤字・黒字の構成分析'!C$34="",NA(),'連結実質赤字比率に係る赤字・黒字の構成分析'!C$34)</f>
        <v>介護保険特別会計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0.91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1.8199999999999998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v>
      </c>
      <c r="J36" s="1033">
        <f>IF(ROUND(VALUE(SUBSTITUTE('連結実質赤字比率に係る赤字・黒字の構成分析'!J$34,"▲","-")),2)&lt;0,ABS(ROUND(VALUE(SUBSTITUTE('連結実質赤字比率に係る赤字・黒字の構成分析'!J$34,"▲","-")),2)),NA())</f>
        <v>0.53</v>
      </c>
      <c r="K36" s="1033" t="e">
        <f>IF(ROUND(VALUE(SUBSTITUTE('連結実質赤字比率に係る赤字・黒字の構成分析'!J$34,"▲","-")),2)&gt;=0,ABS(ROUND(VALUE(SUBSTITUTE('連結実質赤字比率に係る赤字・黒字の構成分析'!J$34,"▲","-")),2)),NA())</f>
        <v>#N/A</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112</v>
      </c>
      <c r="C41" s="1034"/>
      <c r="D41" s="1034" t="s">
        <v>115</v>
      </c>
      <c r="E41" s="1034" t="s">
        <v>112</v>
      </c>
      <c r="F41" s="1034"/>
      <c r="G41" s="1034" t="s">
        <v>115</v>
      </c>
      <c r="H41" s="1034" t="s">
        <v>112</v>
      </c>
      <c r="I41" s="1034"/>
      <c r="J41" s="1034" t="s">
        <v>115</v>
      </c>
      <c r="K41" s="1034" t="s">
        <v>112</v>
      </c>
      <c r="L41" s="1034"/>
      <c r="M41" s="1034" t="s">
        <v>115</v>
      </c>
      <c r="N41" s="1034" t="s">
        <v>112</v>
      </c>
      <c r="O41" s="1034"/>
      <c r="P41" s="1034" t="s">
        <v>115</v>
      </c>
    </row>
    <row r="42" spans="1:16">
      <c r="A42" s="1034" t="s">
        <v>116</v>
      </c>
      <c r="B42" s="1034"/>
      <c r="C42" s="1034"/>
      <c r="D42" s="1034">
        <f>'実質公債費比率（分子）の構造'!K$52</f>
        <v>255</v>
      </c>
      <c r="E42" s="1034"/>
      <c r="F42" s="1034"/>
      <c r="G42" s="1034">
        <f>'実質公債費比率（分子）の構造'!L$52</f>
        <v>259</v>
      </c>
      <c r="H42" s="1034"/>
      <c r="I42" s="1034"/>
      <c r="J42" s="1034">
        <f>'実質公債費比率（分子）の構造'!M$52</f>
        <v>264</v>
      </c>
      <c r="K42" s="1034"/>
      <c r="L42" s="1034"/>
      <c r="M42" s="1034">
        <f>'実質公債費比率（分子）の構造'!N$52</f>
        <v>264</v>
      </c>
      <c r="N42" s="1034"/>
      <c r="O42" s="1034"/>
      <c r="P42" s="1034">
        <f>'実質公債費比率（分子）の構造'!O$52</f>
        <v>262</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f>'実質公債費比率（分子）の構造'!N$51</f>
        <v>0</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37</v>
      </c>
      <c r="C45" s="1034"/>
      <c r="D45" s="1034"/>
      <c r="E45" s="1034">
        <f>'実質公債費比率（分子）の構造'!L$49</f>
        <v>38</v>
      </c>
      <c r="F45" s="1034"/>
      <c r="G45" s="1034"/>
      <c r="H45" s="1034">
        <f>'実質公債費比率（分子）の構造'!M$49</f>
        <v>46</v>
      </c>
      <c r="I45" s="1034"/>
      <c r="J45" s="1034"/>
      <c r="K45" s="1034">
        <f>'実質公債費比率（分子）の構造'!N$49</f>
        <v>46</v>
      </c>
      <c r="L45" s="1034"/>
      <c r="M45" s="1034"/>
      <c r="N45" s="1034">
        <f>'実質公債費比率（分子）の構造'!O$49</f>
        <v>47</v>
      </c>
      <c r="O45" s="1034"/>
      <c r="P45" s="1034"/>
    </row>
    <row r="46" spans="1:16">
      <c r="A46" s="1034" t="s">
        <v>36</v>
      </c>
      <c r="B46" s="1034">
        <f>'実質公債費比率（分子）の構造'!K$48</f>
        <v>79</v>
      </c>
      <c r="C46" s="1034"/>
      <c r="D46" s="1034"/>
      <c r="E46" s="1034">
        <f>'実質公債費比率（分子）の構造'!L$48</f>
        <v>81</v>
      </c>
      <c r="F46" s="1034"/>
      <c r="G46" s="1034"/>
      <c r="H46" s="1034">
        <f>'実質公債費比率（分子）の構造'!M$48</f>
        <v>83</v>
      </c>
      <c r="I46" s="1034"/>
      <c r="J46" s="1034"/>
      <c r="K46" s="1034">
        <f>'実質公債費比率（分子）の構造'!N$48</f>
        <v>86</v>
      </c>
      <c r="L46" s="1034"/>
      <c r="M46" s="1034"/>
      <c r="N46" s="1034">
        <f>'実質公債費比率（分子）の構造'!O$48</f>
        <v>75</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290</v>
      </c>
      <c r="C49" s="1034"/>
      <c r="D49" s="1034"/>
      <c r="E49" s="1034">
        <f>'実質公債費比率（分子）の構造'!L$45</f>
        <v>304</v>
      </c>
      <c r="F49" s="1034"/>
      <c r="G49" s="1034"/>
      <c r="H49" s="1034">
        <f>'実質公債費比率（分子）の構造'!M$45</f>
        <v>298</v>
      </c>
      <c r="I49" s="1034"/>
      <c r="J49" s="1034"/>
      <c r="K49" s="1034">
        <f>'実質公債費比率（分子）の構造'!N$45</f>
        <v>301</v>
      </c>
      <c r="L49" s="1034"/>
      <c r="M49" s="1034"/>
      <c r="N49" s="1034">
        <f>'実質公債費比率（分子）の構造'!O$45</f>
        <v>338</v>
      </c>
      <c r="O49" s="1034"/>
      <c r="P49" s="1034"/>
    </row>
    <row r="50" spans="1:16">
      <c r="A50" s="1034" t="s">
        <v>53</v>
      </c>
      <c r="B50" s="1034" t="e">
        <f>NA()</f>
        <v>#N/A</v>
      </c>
      <c r="C50" s="1034">
        <f>IF(ISNUMBER('実質公債費比率（分子）の構造'!K$53),'実質公債費比率（分子）の構造'!K$53,NA())</f>
        <v>151</v>
      </c>
      <c r="D50" s="1034" t="e">
        <f>NA()</f>
        <v>#N/A</v>
      </c>
      <c r="E50" s="1034" t="e">
        <f>NA()</f>
        <v>#N/A</v>
      </c>
      <c r="F50" s="1034">
        <f>IF(ISNUMBER('実質公債費比率（分子）の構造'!L$53),'実質公債費比率（分子）の構造'!L$53,NA())</f>
        <v>164</v>
      </c>
      <c r="G50" s="1034" t="e">
        <f>NA()</f>
        <v>#N/A</v>
      </c>
      <c r="H50" s="1034" t="e">
        <f>NA()</f>
        <v>#N/A</v>
      </c>
      <c r="I50" s="1034">
        <f>IF(ISNUMBER('実質公債費比率（分子）の構造'!M$53),'実質公債費比率（分子）の構造'!M$53,NA())</f>
        <v>163</v>
      </c>
      <c r="J50" s="1034" t="e">
        <f>NA()</f>
        <v>#N/A</v>
      </c>
      <c r="K50" s="1034" t="e">
        <f>NA()</f>
        <v>#N/A</v>
      </c>
      <c r="L50" s="1034">
        <f>IF(ISNUMBER('実質公債費比率（分子）の構造'!N$53),'実質公債費比率（分子）の構造'!N$53,NA())</f>
        <v>169</v>
      </c>
      <c r="M50" s="1034" t="e">
        <f>NA()</f>
        <v>#N/A</v>
      </c>
      <c r="N50" s="1034" t="e">
        <f>NA()</f>
        <v>#N/A</v>
      </c>
      <c r="O50" s="1034">
        <f>IF(ISNUMBER('実質公債費比率（分子）の構造'!O$53),'実質公債費比率（分子）の構造'!O$53,NA())</f>
        <v>198</v>
      </c>
      <c r="P50" s="1034" t="e">
        <f>NA()</f>
        <v>#N/A</v>
      </c>
    </row>
    <row r="53" spans="1:16">
      <c r="A53" s="1031" t="s">
        <v>119</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45</v>
      </c>
      <c r="B56" s="1033"/>
      <c r="C56" s="1033"/>
      <c r="D56" s="1033">
        <f>'将来負担比率（分子）の構造'!I$52</f>
        <v>3195</v>
      </c>
      <c r="E56" s="1033"/>
      <c r="F56" s="1033"/>
      <c r="G56" s="1033">
        <f>'将来負担比率（分子）の構造'!J$52</f>
        <v>3403</v>
      </c>
      <c r="H56" s="1033"/>
      <c r="I56" s="1033"/>
      <c r="J56" s="1033">
        <f>'将来負担比率（分子）の構造'!K$52</f>
        <v>3733</v>
      </c>
      <c r="K56" s="1033"/>
      <c r="L56" s="1033"/>
      <c r="M56" s="1033">
        <f>'将来負担比率（分子）の構造'!L$52</f>
        <v>3808</v>
      </c>
      <c r="N56" s="1033"/>
      <c r="O56" s="1033"/>
      <c r="P56" s="1033">
        <f>'将来負担比率（分子）の構造'!M$52</f>
        <v>3763</v>
      </c>
    </row>
    <row r="57" spans="1:16">
      <c r="A57" s="1033" t="s">
        <v>93</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90</v>
      </c>
      <c r="B58" s="1033"/>
      <c r="C58" s="1033"/>
      <c r="D58" s="1033">
        <f>'将来負担比率（分子）の構造'!I$50</f>
        <v>1408</v>
      </c>
      <c r="E58" s="1033"/>
      <c r="F58" s="1033"/>
      <c r="G58" s="1033">
        <f>'将来負担比率（分子）の構造'!J$50</f>
        <v>1498</v>
      </c>
      <c r="H58" s="1033"/>
      <c r="I58" s="1033"/>
      <c r="J58" s="1033">
        <f>'将来負担比率（分子）の構造'!K$50</f>
        <v>1730</v>
      </c>
      <c r="K58" s="1033"/>
      <c r="L58" s="1033"/>
      <c r="M58" s="1033">
        <f>'将来負担比率（分子）の構造'!L$50</f>
        <v>1793</v>
      </c>
      <c r="N58" s="1033"/>
      <c r="O58" s="1033"/>
      <c r="P58" s="1033">
        <f>'将来負担比率（分子）の構造'!M$50</f>
        <v>1698</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701</v>
      </c>
      <c r="C62" s="1033"/>
      <c r="D62" s="1033"/>
      <c r="E62" s="1033">
        <f>'将来負担比率（分子）の構造'!J$45</f>
        <v>601</v>
      </c>
      <c r="F62" s="1033"/>
      <c r="G62" s="1033"/>
      <c r="H62" s="1033">
        <f>'将来負担比率（分子）の構造'!K$45</f>
        <v>542</v>
      </c>
      <c r="I62" s="1033"/>
      <c r="J62" s="1033"/>
      <c r="K62" s="1033">
        <f>'将来負担比率（分子）の構造'!L$45</f>
        <v>487</v>
      </c>
      <c r="L62" s="1033"/>
      <c r="M62" s="1033"/>
      <c r="N62" s="1033">
        <f>'将来負担比率（分子）の構造'!M$45</f>
        <v>492</v>
      </c>
      <c r="O62" s="1033"/>
      <c r="P62" s="1033"/>
    </row>
    <row r="63" spans="1:16">
      <c r="A63" s="1033" t="s">
        <v>73</v>
      </c>
      <c r="B63" s="1033">
        <f>'将来負担比率（分子）の構造'!I$44</f>
        <v>261</v>
      </c>
      <c r="C63" s="1033"/>
      <c r="D63" s="1033"/>
      <c r="E63" s="1033">
        <f>'将来負担比率（分子）の構造'!J$44</f>
        <v>259</v>
      </c>
      <c r="F63" s="1033"/>
      <c r="G63" s="1033"/>
      <c r="H63" s="1033">
        <f>'将来負担比率（分子）の構造'!K$44</f>
        <v>234</v>
      </c>
      <c r="I63" s="1033"/>
      <c r="J63" s="1033"/>
      <c r="K63" s="1033">
        <f>'将来負担比率（分子）の構造'!L$44</f>
        <v>206</v>
      </c>
      <c r="L63" s="1033"/>
      <c r="M63" s="1033"/>
      <c r="N63" s="1033">
        <f>'将来負担比率（分子）の構造'!M$44</f>
        <v>186</v>
      </c>
      <c r="O63" s="1033"/>
      <c r="P63" s="1033"/>
    </row>
    <row r="64" spans="1:16">
      <c r="A64" s="1033" t="s">
        <v>71</v>
      </c>
      <c r="B64" s="1033">
        <f>'将来負担比率（分子）の構造'!I$43</f>
        <v>1238</v>
      </c>
      <c r="C64" s="1033"/>
      <c r="D64" s="1033"/>
      <c r="E64" s="1033">
        <f>'将来負担比率（分子）の構造'!J$43</f>
        <v>1278</v>
      </c>
      <c r="F64" s="1033"/>
      <c r="G64" s="1033"/>
      <c r="H64" s="1033">
        <f>'将来負担比率（分子）の構造'!K$43</f>
        <v>1294</v>
      </c>
      <c r="I64" s="1033"/>
      <c r="J64" s="1033"/>
      <c r="K64" s="1033">
        <f>'将来負担比率（分子）の構造'!L$43</f>
        <v>1300</v>
      </c>
      <c r="L64" s="1033"/>
      <c r="M64" s="1033"/>
      <c r="N64" s="1033">
        <f>'将来負担比率（分子）の構造'!M$43</f>
        <v>1291</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3156</v>
      </c>
      <c r="C66" s="1033"/>
      <c r="D66" s="1033"/>
      <c r="E66" s="1033">
        <f>'将来負担比率（分子）の構造'!J$41</f>
        <v>3379</v>
      </c>
      <c r="F66" s="1033"/>
      <c r="G66" s="1033"/>
      <c r="H66" s="1033">
        <f>'将来負担比率（分子）の構造'!K$41</f>
        <v>4012</v>
      </c>
      <c r="I66" s="1033"/>
      <c r="J66" s="1033"/>
      <c r="K66" s="1033">
        <f>'将来負担比率（分子）の構造'!L$41</f>
        <v>4471</v>
      </c>
      <c r="L66" s="1033"/>
      <c r="M66" s="1033"/>
      <c r="N66" s="1033">
        <f>'将来負担比率（分子）の構造'!M$41</f>
        <v>4409</v>
      </c>
      <c r="O66" s="1033"/>
      <c r="P66" s="1033"/>
    </row>
    <row r="67" spans="1:16">
      <c r="A67" s="1033" t="s">
        <v>97</v>
      </c>
      <c r="B67" s="1033" t="e">
        <f>NA()</f>
        <v>#N/A</v>
      </c>
      <c r="C67" s="1033">
        <f>IF(ISNUMBER('将来負担比率（分子）の構造'!I$53),IF('将来負担比率（分子）の構造'!I$53&lt;0,0,'将来負担比率（分子）の構造'!I$53),NA())</f>
        <v>754</v>
      </c>
      <c r="D67" s="1033" t="e">
        <f>NA()</f>
        <v>#N/A</v>
      </c>
      <c r="E67" s="1033" t="e">
        <f>NA()</f>
        <v>#N/A</v>
      </c>
      <c r="F67" s="1033">
        <f>IF(ISNUMBER('将来負担比率（分子）の構造'!J$53),IF('将来負担比率（分子）の構造'!J$53&lt;0,0,'将来負担比率（分子）の構造'!J$53),NA())</f>
        <v>615</v>
      </c>
      <c r="G67" s="1033" t="e">
        <f>NA()</f>
        <v>#N/A</v>
      </c>
      <c r="H67" s="1033" t="e">
        <f>NA()</f>
        <v>#N/A</v>
      </c>
      <c r="I67" s="1033">
        <f>IF(ISNUMBER('将来負担比率（分子）の構造'!K$53),IF('将来負担比率（分子）の構造'!K$53&lt;0,0,'将来負担比率（分子）の構造'!K$53),NA())</f>
        <v>619</v>
      </c>
      <c r="J67" s="1033" t="e">
        <f>NA()</f>
        <v>#N/A</v>
      </c>
      <c r="K67" s="1033" t="e">
        <f>NA()</f>
        <v>#N/A</v>
      </c>
      <c r="L67" s="1033">
        <f>IF(ISNUMBER('将来負担比率（分子）の構造'!L$53),IF('将来負担比率（分子）の構造'!L$53&lt;0,0,'将来負担比率（分子）の構造'!L$53),NA())</f>
        <v>864</v>
      </c>
      <c r="M67" s="1033" t="e">
        <f>NA()</f>
        <v>#N/A</v>
      </c>
      <c r="N67" s="1033" t="e">
        <f>NA()</f>
        <v>#N/A</v>
      </c>
      <c r="O67" s="1033">
        <f>IF(ISNUMBER('将来負担比率（分子）の構造'!M$53),IF('将来負担比率（分子）の構造'!M$53&lt;0,0,'将来負担比率（分子）の構造'!M$53),NA())</f>
        <v>917</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1237</v>
      </c>
      <c r="C72" s="1037">
        <f>基金残高に係る経年分析!G55</f>
        <v>1291</v>
      </c>
      <c r="D72" s="1037">
        <f>基金残高に係る経年分析!H55</f>
        <v>1217</v>
      </c>
    </row>
    <row r="73" spans="1:16">
      <c r="A73" s="1035" t="s">
        <v>129</v>
      </c>
      <c r="B73" s="1037">
        <f>基金残高に係る経年分析!F56</f>
        <v>112</v>
      </c>
      <c r="C73" s="1037">
        <f>基金残高に係る経年分析!G56</f>
        <v>117</v>
      </c>
      <c r="D73" s="1037">
        <f>基金残高に係る経年分析!H56</f>
        <v>122</v>
      </c>
    </row>
    <row r="74" spans="1:16">
      <c r="A74" s="1035" t="s">
        <v>131</v>
      </c>
      <c r="B74" s="1037">
        <f>基金残高に係る経年分析!F57</f>
        <v>68</v>
      </c>
      <c r="C74" s="1037">
        <f>基金残高に係る経年分析!G57</f>
        <v>75</v>
      </c>
      <c r="D74" s="1037">
        <f>基金残高に係る経年分析!H57</f>
        <v>80</v>
      </c>
    </row>
  </sheetData>
  <sheetProtection algorithmName="SHA-512" hashValue="1lXCMprsXrjWp1oau0CxHZyEjru8ehn06tL6PXCmEw2InbgtDFRmSsW5/yIL9GPTjNdBH52tZFqNMLHDry8MbQ==" saltValue="bGp6IXzS8wscbknZ12wKO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539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540</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541</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3</v>
      </c>
      <c r="BQ50" s="1088"/>
      <c r="BR50" s="1088"/>
      <c r="BS50" s="1088"/>
      <c r="BT50" s="1088"/>
      <c r="BU50" s="1088"/>
      <c r="BV50" s="1088"/>
      <c r="BW50" s="1088"/>
      <c r="BX50" s="1088" t="s">
        <v>521</v>
      </c>
      <c r="BY50" s="1088"/>
      <c r="BZ50" s="1088"/>
      <c r="CA50" s="1088"/>
      <c r="CB50" s="1088"/>
      <c r="CC50" s="1088"/>
      <c r="CD50" s="1088"/>
      <c r="CE50" s="1088"/>
      <c r="CF50" s="1088" t="s">
        <v>522</v>
      </c>
      <c r="CG50" s="1088"/>
      <c r="CH50" s="1088"/>
      <c r="CI50" s="1088"/>
      <c r="CJ50" s="1088"/>
      <c r="CK50" s="1088"/>
      <c r="CL50" s="1088"/>
      <c r="CM50" s="1088"/>
      <c r="CN50" s="1088" t="s">
        <v>525</v>
      </c>
      <c r="CO50" s="1088"/>
      <c r="CP50" s="1088"/>
      <c r="CQ50" s="1088"/>
      <c r="CR50" s="1088"/>
      <c r="CS50" s="1088"/>
      <c r="CT50" s="1088"/>
      <c r="CU50" s="1088"/>
      <c r="CV50" s="1088" t="s">
        <v>252</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542</v>
      </c>
      <c r="AO51" s="1087"/>
      <c r="AP51" s="1087"/>
      <c r="AQ51" s="1087"/>
      <c r="AR51" s="1087"/>
      <c r="AS51" s="1087"/>
      <c r="AT51" s="1087"/>
      <c r="AU51" s="1087"/>
      <c r="AV51" s="1087"/>
      <c r="AW51" s="1087"/>
      <c r="AX51" s="1087"/>
      <c r="AY51" s="1087"/>
      <c r="AZ51" s="1087"/>
      <c r="BA51" s="1087"/>
      <c r="BB51" s="1087" t="s">
        <v>544</v>
      </c>
      <c r="BC51" s="1087"/>
      <c r="BD51" s="1087"/>
      <c r="BE51" s="1087"/>
      <c r="BF51" s="1087"/>
      <c r="BG51" s="1087"/>
      <c r="BH51" s="1087"/>
      <c r="BI51" s="1087"/>
      <c r="BJ51" s="1087"/>
      <c r="BK51" s="1087"/>
      <c r="BL51" s="1087"/>
      <c r="BM51" s="1087"/>
      <c r="BN51" s="1087"/>
      <c r="BO51" s="1087"/>
      <c r="BP51" s="1092">
        <v>35.5</v>
      </c>
      <c r="BQ51" s="1092"/>
      <c r="BR51" s="1092"/>
      <c r="BS51" s="1092"/>
      <c r="BT51" s="1092"/>
      <c r="BU51" s="1092"/>
      <c r="BV51" s="1092"/>
      <c r="BW51" s="1092"/>
      <c r="BX51" s="1092">
        <v>27.3</v>
      </c>
      <c r="BY51" s="1092"/>
      <c r="BZ51" s="1092"/>
      <c r="CA51" s="1092"/>
      <c r="CB51" s="1092"/>
      <c r="CC51" s="1092"/>
      <c r="CD51" s="1092"/>
      <c r="CE51" s="1092"/>
      <c r="CF51" s="1092">
        <v>25.2</v>
      </c>
      <c r="CG51" s="1092"/>
      <c r="CH51" s="1092"/>
      <c r="CI51" s="1092"/>
      <c r="CJ51" s="1092"/>
      <c r="CK51" s="1092"/>
      <c r="CL51" s="1092"/>
      <c r="CM51" s="1092"/>
      <c r="CN51" s="1092">
        <v>36.9</v>
      </c>
      <c r="CO51" s="1092"/>
      <c r="CP51" s="1092"/>
      <c r="CQ51" s="1092"/>
      <c r="CR51" s="1092"/>
      <c r="CS51" s="1092"/>
      <c r="CT51" s="1092"/>
      <c r="CU51" s="1092"/>
      <c r="CV51" s="1092">
        <v>38</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545</v>
      </c>
      <c r="BC53" s="1087"/>
      <c r="BD53" s="1087"/>
      <c r="BE53" s="1087"/>
      <c r="BF53" s="1087"/>
      <c r="BG53" s="1087"/>
      <c r="BH53" s="1087"/>
      <c r="BI53" s="1087"/>
      <c r="BJ53" s="1087"/>
      <c r="BK53" s="1087"/>
      <c r="BL53" s="1087"/>
      <c r="BM53" s="1087"/>
      <c r="BN53" s="1087"/>
      <c r="BO53" s="1087"/>
      <c r="BP53" s="1092">
        <v>66.3</v>
      </c>
      <c r="BQ53" s="1092"/>
      <c r="BR53" s="1092"/>
      <c r="BS53" s="1092"/>
      <c r="BT53" s="1092"/>
      <c r="BU53" s="1092"/>
      <c r="BV53" s="1092"/>
      <c r="BW53" s="1092"/>
      <c r="BX53" s="1092">
        <v>64.2</v>
      </c>
      <c r="BY53" s="1092"/>
      <c r="BZ53" s="1092"/>
      <c r="CA53" s="1092"/>
      <c r="CB53" s="1092"/>
      <c r="CC53" s="1092"/>
      <c r="CD53" s="1092"/>
      <c r="CE53" s="1092"/>
      <c r="CF53" s="1092">
        <v>60.6</v>
      </c>
      <c r="CG53" s="1092"/>
      <c r="CH53" s="1092"/>
      <c r="CI53" s="1092"/>
      <c r="CJ53" s="1092"/>
      <c r="CK53" s="1092"/>
      <c r="CL53" s="1092"/>
      <c r="CM53" s="1092"/>
      <c r="CN53" s="1092">
        <v>58.2</v>
      </c>
      <c r="CO53" s="1092"/>
      <c r="CP53" s="1092"/>
      <c r="CQ53" s="1092"/>
      <c r="CR53" s="1092"/>
      <c r="CS53" s="1092"/>
      <c r="CT53" s="1092"/>
      <c r="CU53" s="1092"/>
      <c r="CV53" s="1092">
        <v>57.1</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508</v>
      </c>
      <c r="AO55" s="1088"/>
      <c r="AP55" s="1088"/>
      <c r="AQ55" s="1088"/>
      <c r="AR55" s="1088"/>
      <c r="AS55" s="1088"/>
      <c r="AT55" s="1088"/>
      <c r="AU55" s="1088"/>
      <c r="AV55" s="1088"/>
      <c r="AW55" s="1088"/>
      <c r="AX55" s="1088"/>
      <c r="AY55" s="1088"/>
      <c r="AZ55" s="1088"/>
      <c r="BA55" s="1088"/>
      <c r="BB55" s="1087" t="s">
        <v>544</v>
      </c>
      <c r="BC55" s="1087"/>
      <c r="BD55" s="1087"/>
      <c r="BE55" s="1087"/>
      <c r="BF55" s="1087"/>
      <c r="BG55" s="1087"/>
      <c r="BH55" s="1087"/>
      <c r="BI55" s="1087"/>
      <c r="BJ55" s="1087"/>
      <c r="BK55" s="1087"/>
      <c r="BL55" s="1087"/>
      <c r="BM55" s="1087"/>
      <c r="BN55" s="1087"/>
      <c r="BO55" s="1087"/>
      <c r="BP55" s="1092">
        <v>3</v>
      </c>
      <c r="BQ55" s="1092"/>
      <c r="BR55" s="1092"/>
      <c r="BS55" s="1092"/>
      <c r="BT55" s="1092"/>
      <c r="BU55" s="1092"/>
      <c r="BV55" s="1092"/>
      <c r="BW55" s="1092"/>
      <c r="BX55" s="1092">
        <v>3.4</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545</v>
      </c>
      <c r="BC57" s="1087"/>
      <c r="BD57" s="1087"/>
      <c r="BE57" s="1087"/>
      <c r="BF57" s="1087"/>
      <c r="BG57" s="1087"/>
      <c r="BH57" s="1087"/>
      <c r="BI57" s="1087"/>
      <c r="BJ57" s="1087"/>
      <c r="BK57" s="1087"/>
      <c r="BL57" s="1087"/>
      <c r="BM57" s="1087"/>
      <c r="BN57" s="1087"/>
      <c r="BO57" s="1087"/>
      <c r="BP57" s="1092">
        <v>63.3</v>
      </c>
      <c r="BQ57" s="1092"/>
      <c r="BR57" s="1092"/>
      <c r="BS57" s="1092"/>
      <c r="BT57" s="1092"/>
      <c r="BU57" s="1092"/>
      <c r="BV57" s="1092"/>
      <c r="BW57" s="1092"/>
      <c r="BX57" s="1092">
        <v>62.8</v>
      </c>
      <c r="BY57" s="1092"/>
      <c r="BZ57" s="1092"/>
      <c r="CA57" s="1092"/>
      <c r="CB57" s="1092"/>
      <c r="CC57" s="1092"/>
      <c r="CD57" s="1092"/>
      <c r="CE57" s="1092"/>
      <c r="CF57" s="1092">
        <v>62.7</v>
      </c>
      <c r="CG57" s="1092"/>
      <c r="CH57" s="1092"/>
      <c r="CI57" s="1092"/>
      <c r="CJ57" s="1092"/>
      <c r="CK57" s="1092"/>
      <c r="CL57" s="1092"/>
      <c r="CM57" s="1092"/>
      <c r="CN57" s="1092">
        <v>63.1</v>
      </c>
      <c r="CO57" s="1092"/>
      <c r="CP57" s="1092"/>
      <c r="CQ57" s="1092"/>
      <c r="CR57" s="1092"/>
      <c r="CS57" s="1092"/>
      <c r="CT57" s="1092"/>
      <c r="CU57" s="1092"/>
      <c r="CV57" s="1092">
        <v>63.8</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329</v>
      </c>
    </row>
    <row r="64" spans="1:109">
      <c r="B64" s="728"/>
      <c r="G64" s="1063"/>
      <c r="N64" s="1082"/>
      <c r="AM64" s="1063"/>
      <c r="AN64" s="1063" t="s">
        <v>540</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3</v>
      </c>
      <c r="BQ72" s="1088"/>
      <c r="BR72" s="1088"/>
      <c r="BS72" s="1088"/>
      <c r="BT72" s="1088"/>
      <c r="BU72" s="1088"/>
      <c r="BV72" s="1088"/>
      <c r="BW72" s="1088"/>
      <c r="BX72" s="1088" t="s">
        <v>521</v>
      </c>
      <c r="BY72" s="1088"/>
      <c r="BZ72" s="1088"/>
      <c r="CA72" s="1088"/>
      <c r="CB72" s="1088"/>
      <c r="CC72" s="1088"/>
      <c r="CD72" s="1088"/>
      <c r="CE72" s="1088"/>
      <c r="CF72" s="1088" t="s">
        <v>522</v>
      </c>
      <c r="CG72" s="1088"/>
      <c r="CH72" s="1088"/>
      <c r="CI72" s="1088"/>
      <c r="CJ72" s="1088"/>
      <c r="CK72" s="1088"/>
      <c r="CL72" s="1088"/>
      <c r="CM72" s="1088"/>
      <c r="CN72" s="1088" t="s">
        <v>525</v>
      </c>
      <c r="CO72" s="1088"/>
      <c r="CP72" s="1088"/>
      <c r="CQ72" s="1088"/>
      <c r="CR72" s="1088"/>
      <c r="CS72" s="1088"/>
      <c r="CT72" s="1088"/>
      <c r="CU72" s="1088"/>
      <c r="CV72" s="1088" t="s">
        <v>252</v>
      </c>
      <c r="CW72" s="1088"/>
      <c r="CX72" s="1088"/>
      <c r="CY72" s="1088"/>
      <c r="CZ72" s="1088"/>
      <c r="DA72" s="1088"/>
      <c r="DB72" s="1088"/>
      <c r="DC72" s="1088"/>
    </row>
    <row r="73" spans="2:107">
      <c r="B73" s="728"/>
      <c r="G73" s="1065"/>
      <c r="H73" s="1065"/>
      <c r="I73" s="1065"/>
      <c r="J73" s="1065"/>
      <c r="K73" s="1075"/>
      <c r="L73" s="1075"/>
      <c r="M73" s="1075"/>
      <c r="N73" s="1075"/>
      <c r="AM73" s="1067"/>
      <c r="AN73" s="1087" t="s">
        <v>542</v>
      </c>
      <c r="AO73" s="1087"/>
      <c r="AP73" s="1087"/>
      <c r="AQ73" s="1087"/>
      <c r="AR73" s="1087"/>
      <c r="AS73" s="1087"/>
      <c r="AT73" s="1087"/>
      <c r="AU73" s="1087"/>
      <c r="AV73" s="1087"/>
      <c r="AW73" s="1087"/>
      <c r="AX73" s="1087"/>
      <c r="AY73" s="1087"/>
      <c r="AZ73" s="1087"/>
      <c r="BA73" s="1087"/>
      <c r="BB73" s="1087" t="s">
        <v>544</v>
      </c>
      <c r="BC73" s="1087"/>
      <c r="BD73" s="1087"/>
      <c r="BE73" s="1087"/>
      <c r="BF73" s="1087"/>
      <c r="BG73" s="1087"/>
      <c r="BH73" s="1087"/>
      <c r="BI73" s="1087"/>
      <c r="BJ73" s="1087"/>
      <c r="BK73" s="1087"/>
      <c r="BL73" s="1087"/>
      <c r="BM73" s="1087"/>
      <c r="BN73" s="1087"/>
      <c r="BO73" s="1087"/>
      <c r="BP73" s="1092">
        <v>35.5</v>
      </c>
      <c r="BQ73" s="1092"/>
      <c r="BR73" s="1092"/>
      <c r="BS73" s="1092"/>
      <c r="BT73" s="1092"/>
      <c r="BU73" s="1092"/>
      <c r="BV73" s="1092"/>
      <c r="BW73" s="1092"/>
      <c r="BX73" s="1092">
        <v>27.3</v>
      </c>
      <c r="BY73" s="1092"/>
      <c r="BZ73" s="1092"/>
      <c r="CA73" s="1092"/>
      <c r="CB73" s="1092"/>
      <c r="CC73" s="1092"/>
      <c r="CD73" s="1092"/>
      <c r="CE73" s="1092"/>
      <c r="CF73" s="1092">
        <v>25.2</v>
      </c>
      <c r="CG73" s="1092"/>
      <c r="CH73" s="1092"/>
      <c r="CI73" s="1092"/>
      <c r="CJ73" s="1092"/>
      <c r="CK73" s="1092"/>
      <c r="CL73" s="1092"/>
      <c r="CM73" s="1092"/>
      <c r="CN73" s="1092">
        <v>36.9</v>
      </c>
      <c r="CO73" s="1092"/>
      <c r="CP73" s="1092"/>
      <c r="CQ73" s="1092"/>
      <c r="CR73" s="1092"/>
      <c r="CS73" s="1092"/>
      <c r="CT73" s="1092"/>
      <c r="CU73" s="1092"/>
      <c r="CV73" s="1092">
        <v>38</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412</v>
      </c>
      <c r="BC75" s="1087"/>
      <c r="BD75" s="1087"/>
      <c r="BE75" s="1087"/>
      <c r="BF75" s="1087"/>
      <c r="BG75" s="1087"/>
      <c r="BH75" s="1087"/>
      <c r="BI75" s="1087"/>
      <c r="BJ75" s="1087"/>
      <c r="BK75" s="1087"/>
      <c r="BL75" s="1087"/>
      <c r="BM75" s="1087"/>
      <c r="BN75" s="1087"/>
      <c r="BO75" s="1087"/>
      <c r="BP75" s="1092">
        <v>7.1</v>
      </c>
      <c r="BQ75" s="1092"/>
      <c r="BR75" s="1092"/>
      <c r="BS75" s="1092"/>
      <c r="BT75" s="1092"/>
      <c r="BU75" s="1092"/>
      <c r="BV75" s="1092"/>
      <c r="BW75" s="1092"/>
      <c r="BX75" s="1092">
        <v>7.1</v>
      </c>
      <c r="BY75" s="1092"/>
      <c r="BZ75" s="1092"/>
      <c r="CA75" s="1092"/>
      <c r="CB75" s="1092"/>
      <c r="CC75" s="1092"/>
      <c r="CD75" s="1092"/>
      <c r="CE75" s="1092"/>
      <c r="CF75" s="1092">
        <v>7</v>
      </c>
      <c r="CG75" s="1092"/>
      <c r="CH75" s="1092"/>
      <c r="CI75" s="1092"/>
      <c r="CJ75" s="1092"/>
      <c r="CK75" s="1092"/>
      <c r="CL75" s="1092"/>
      <c r="CM75" s="1092"/>
      <c r="CN75" s="1092">
        <v>7</v>
      </c>
      <c r="CO75" s="1092"/>
      <c r="CP75" s="1092"/>
      <c r="CQ75" s="1092"/>
      <c r="CR75" s="1092"/>
      <c r="CS75" s="1092"/>
      <c r="CT75" s="1092"/>
      <c r="CU75" s="1092"/>
      <c r="CV75" s="1092">
        <v>7.3</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508</v>
      </c>
      <c r="AO77" s="1088"/>
      <c r="AP77" s="1088"/>
      <c r="AQ77" s="1088"/>
      <c r="AR77" s="1088"/>
      <c r="AS77" s="1088"/>
      <c r="AT77" s="1088"/>
      <c r="AU77" s="1088"/>
      <c r="AV77" s="1088"/>
      <c r="AW77" s="1088"/>
      <c r="AX77" s="1088"/>
      <c r="AY77" s="1088"/>
      <c r="AZ77" s="1088"/>
      <c r="BA77" s="1088"/>
      <c r="BB77" s="1087" t="s">
        <v>544</v>
      </c>
      <c r="BC77" s="1087"/>
      <c r="BD77" s="1087"/>
      <c r="BE77" s="1087"/>
      <c r="BF77" s="1087"/>
      <c r="BG77" s="1087"/>
      <c r="BH77" s="1087"/>
      <c r="BI77" s="1087"/>
      <c r="BJ77" s="1087"/>
      <c r="BK77" s="1087"/>
      <c r="BL77" s="1087"/>
      <c r="BM77" s="1087"/>
      <c r="BN77" s="1087"/>
      <c r="BO77" s="1087"/>
      <c r="BP77" s="1092">
        <v>3</v>
      </c>
      <c r="BQ77" s="1092"/>
      <c r="BR77" s="1092"/>
      <c r="BS77" s="1092"/>
      <c r="BT77" s="1092"/>
      <c r="BU77" s="1092"/>
      <c r="BV77" s="1092"/>
      <c r="BW77" s="1092"/>
      <c r="BX77" s="1092">
        <v>3.4</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412</v>
      </c>
      <c r="BC79" s="1087"/>
      <c r="BD79" s="1087"/>
      <c r="BE79" s="1087"/>
      <c r="BF79" s="1087"/>
      <c r="BG79" s="1087"/>
      <c r="BH79" s="1087"/>
      <c r="BI79" s="1087"/>
      <c r="BJ79" s="1087"/>
      <c r="BK79" s="1087"/>
      <c r="BL79" s="1087"/>
      <c r="BM79" s="1087"/>
      <c r="BN79" s="1087"/>
      <c r="BO79" s="1087"/>
      <c r="BP79" s="1092">
        <v>8.8000000000000007</v>
      </c>
      <c r="BQ79" s="1092"/>
      <c r="BR79" s="1092"/>
      <c r="BS79" s="1092"/>
      <c r="BT79" s="1092"/>
      <c r="BU79" s="1092"/>
      <c r="BV79" s="1092"/>
      <c r="BW79" s="1092"/>
      <c r="BX79" s="1092">
        <v>8.8000000000000007</v>
      </c>
      <c r="BY79" s="1092"/>
      <c r="BZ79" s="1092"/>
      <c r="CA79" s="1092"/>
      <c r="CB79" s="1092"/>
      <c r="CC79" s="1092"/>
      <c r="CD79" s="1092"/>
      <c r="CE79" s="1092"/>
      <c r="CF79" s="1092">
        <v>8.3000000000000007</v>
      </c>
      <c r="CG79" s="1092"/>
      <c r="CH79" s="1092"/>
      <c r="CI79" s="1092"/>
      <c r="CJ79" s="1092"/>
      <c r="CK79" s="1092"/>
      <c r="CL79" s="1092"/>
      <c r="CM79" s="1092"/>
      <c r="CN79" s="1092">
        <v>8.1</v>
      </c>
      <c r="CO79" s="1092"/>
      <c r="CP79" s="1092"/>
      <c r="CQ79" s="1092"/>
      <c r="CR79" s="1092"/>
      <c r="CS79" s="1092"/>
      <c r="CT79" s="1092"/>
      <c r="CU79" s="1092"/>
      <c r="CV79" s="1092">
        <v>8.1999999999999993</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FHbw+XPtK/8hdjXAr0/LS9g5hfZG84wpFAYr4GfXwa6YljliGaFsG8ui9+3c4I/7FyzOuKbf/pc2MeoDKCKyKw==" saltValue="SR9FsgKzFdxJFaW2T1lCX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E67" zoomScale="80" zoomScaleNormal="80" zoomScaleSheetLayoutView="70"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RPDu8esTYlBN4aCoS61vWcROqoIE8h1NGKShEmKEG0sOTU5PTCQENSYUQ5XMPVz3VItq1LIbaDjkm4O85d+HZQ==" saltValue="xca+E9fFnhG++9QNLOZdlQ=="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E79" zoomScale="80" zoomScaleNormal="80" zoomScaleSheetLayoutView="55"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GTtn9zMbfCP0uZNegaJ9do8uMZdkK5hPmz26BFHVfm+7zNTSdBobluwMwd7iKMlcD5xHVHCSSCn0jXWWK0gzwA==" saltValue="YEYZfNUCYtC+frnVeue+L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6</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310</v>
      </c>
      <c r="AA4" s="139"/>
      <c r="AB4" s="139"/>
      <c r="AC4" s="144"/>
      <c r="AD4" s="182" t="s">
        <v>253</v>
      </c>
      <c r="AE4" s="139"/>
      <c r="AF4" s="139"/>
      <c r="AG4" s="139"/>
      <c r="AH4" s="139"/>
      <c r="AI4" s="139"/>
      <c r="AJ4" s="139"/>
      <c r="AK4" s="144"/>
      <c r="AL4" s="182" t="s">
        <v>310</v>
      </c>
      <c r="AM4" s="139"/>
      <c r="AN4" s="139"/>
      <c r="AO4" s="144"/>
      <c r="AP4" s="298" t="s">
        <v>312</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1167927</v>
      </c>
      <c r="S5" s="276"/>
      <c r="T5" s="276"/>
      <c r="U5" s="276"/>
      <c r="V5" s="276"/>
      <c r="W5" s="276"/>
      <c r="X5" s="276"/>
      <c r="Y5" s="278"/>
      <c r="Z5" s="281">
        <v>26.4</v>
      </c>
      <c r="AA5" s="281"/>
      <c r="AB5" s="281"/>
      <c r="AC5" s="281"/>
      <c r="AD5" s="286">
        <v>1167927</v>
      </c>
      <c r="AE5" s="286"/>
      <c r="AF5" s="286"/>
      <c r="AG5" s="286"/>
      <c r="AH5" s="286"/>
      <c r="AI5" s="286"/>
      <c r="AJ5" s="286"/>
      <c r="AK5" s="286"/>
      <c r="AL5" s="291">
        <v>43.4</v>
      </c>
      <c r="AM5" s="293"/>
      <c r="AN5" s="293"/>
      <c r="AO5" s="295"/>
      <c r="AP5" s="260" t="s">
        <v>316</v>
      </c>
      <c r="AQ5" s="265"/>
      <c r="AR5" s="265"/>
      <c r="AS5" s="265"/>
      <c r="AT5" s="265"/>
      <c r="AU5" s="265"/>
      <c r="AV5" s="265"/>
      <c r="AW5" s="265"/>
      <c r="AX5" s="265"/>
      <c r="AY5" s="265"/>
      <c r="AZ5" s="265"/>
      <c r="BA5" s="265"/>
      <c r="BB5" s="265"/>
      <c r="BC5" s="265"/>
      <c r="BD5" s="265"/>
      <c r="BE5" s="265"/>
      <c r="BF5" s="268"/>
      <c r="BG5" s="274">
        <v>1167927</v>
      </c>
      <c r="BH5" s="217"/>
      <c r="BI5" s="217"/>
      <c r="BJ5" s="217"/>
      <c r="BK5" s="217"/>
      <c r="BL5" s="217"/>
      <c r="BM5" s="217"/>
      <c r="BN5" s="279"/>
      <c r="BO5" s="282">
        <v>100</v>
      </c>
      <c r="BP5" s="282"/>
      <c r="BQ5" s="282"/>
      <c r="BR5" s="282"/>
      <c r="BS5" s="287">
        <v>9667</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310</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38335</v>
      </c>
      <c r="S6" s="217"/>
      <c r="T6" s="217"/>
      <c r="U6" s="217"/>
      <c r="V6" s="217"/>
      <c r="W6" s="217"/>
      <c r="X6" s="217"/>
      <c r="Y6" s="279"/>
      <c r="Z6" s="282">
        <v>0.9</v>
      </c>
      <c r="AA6" s="282"/>
      <c r="AB6" s="282"/>
      <c r="AC6" s="282"/>
      <c r="AD6" s="287">
        <v>38335</v>
      </c>
      <c r="AE6" s="287"/>
      <c r="AF6" s="287"/>
      <c r="AG6" s="287"/>
      <c r="AH6" s="287"/>
      <c r="AI6" s="287"/>
      <c r="AJ6" s="287"/>
      <c r="AK6" s="287"/>
      <c r="AL6" s="283">
        <v>1.4</v>
      </c>
      <c r="AM6" s="238"/>
      <c r="AN6" s="238"/>
      <c r="AO6" s="296"/>
      <c r="AP6" s="261" t="s">
        <v>105</v>
      </c>
      <c r="AQ6" s="1"/>
      <c r="AR6" s="1"/>
      <c r="AS6" s="1"/>
      <c r="AT6" s="1"/>
      <c r="AU6" s="1"/>
      <c r="AV6" s="1"/>
      <c r="AW6" s="1"/>
      <c r="AX6" s="1"/>
      <c r="AY6" s="1"/>
      <c r="AZ6" s="1"/>
      <c r="BA6" s="1"/>
      <c r="BB6" s="1"/>
      <c r="BC6" s="1"/>
      <c r="BD6" s="1"/>
      <c r="BE6" s="1"/>
      <c r="BF6" s="269"/>
      <c r="BG6" s="274">
        <v>1167927</v>
      </c>
      <c r="BH6" s="217"/>
      <c r="BI6" s="217"/>
      <c r="BJ6" s="217"/>
      <c r="BK6" s="217"/>
      <c r="BL6" s="217"/>
      <c r="BM6" s="217"/>
      <c r="BN6" s="279"/>
      <c r="BO6" s="282">
        <v>100</v>
      </c>
      <c r="BP6" s="282"/>
      <c r="BQ6" s="282"/>
      <c r="BR6" s="282"/>
      <c r="BS6" s="287">
        <v>9667</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58647</v>
      </c>
      <c r="CS6" s="217"/>
      <c r="CT6" s="217"/>
      <c r="CU6" s="217"/>
      <c r="CV6" s="217"/>
      <c r="CW6" s="217"/>
      <c r="CX6" s="217"/>
      <c r="CY6" s="279"/>
      <c r="CZ6" s="291">
        <v>1.4</v>
      </c>
      <c r="DA6" s="293"/>
      <c r="DB6" s="293"/>
      <c r="DC6" s="337"/>
      <c r="DD6" s="288" t="s">
        <v>200</v>
      </c>
      <c r="DE6" s="217"/>
      <c r="DF6" s="217"/>
      <c r="DG6" s="217"/>
      <c r="DH6" s="217"/>
      <c r="DI6" s="217"/>
      <c r="DJ6" s="217"/>
      <c r="DK6" s="217"/>
      <c r="DL6" s="217"/>
      <c r="DM6" s="217"/>
      <c r="DN6" s="217"/>
      <c r="DO6" s="217"/>
      <c r="DP6" s="279"/>
      <c r="DQ6" s="288">
        <v>58647</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314</v>
      </c>
      <c r="S7" s="217"/>
      <c r="T7" s="217"/>
      <c r="U7" s="217"/>
      <c r="V7" s="217"/>
      <c r="W7" s="217"/>
      <c r="X7" s="217"/>
      <c r="Y7" s="279"/>
      <c r="Z7" s="282">
        <v>0</v>
      </c>
      <c r="AA7" s="282"/>
      <c r="AB7" s="282"/>
      <c r="AC7" s="282"/>
      <c r="AD7" s="287">
        <v>314</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422922</v>
      </c>
      <c r="BH7" s="217"/>
      <c r="BI7" s="217"/>
      <c r="BJ7" s="217"/>
      <c r="BK7" s="217"/>
      <c r="BL7" s="217"/>
      <c r="BM7" s="217"/>
      <c r="BN7" s="279"/>
      <c r="BO7" s="282">
        <v>36.200000000000003</v>
      </c>
      <c r="BP7" s="282"/>
      <c r="BQ7" s="282"/>
      <c r="BR7" s="282"/>
      <c r="BS7" s="287">
        <v>6300</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859192</v>
      </c>
      <c r="CS7" s="217"/>
      <c r="CT7" s="217"/>
      <c r="CU7" s="217"/>
      <c r="CV7" s="217"/>
      <c r="CW7" s="217"/>
      <c r="CX7" s="217"/>
      <c r="CY7" s="279"/>
      <c r="CZ7" s="282">
        <v>20.3</v>
      </c>
      <c r="DA7" s="282"/>
      <c r="DB7" s="282"/>
      <c r="DC7" s="282"/>
      <c r="DD7" s="288">
        <v>39534</v>
      </c>
      <c r="DE7" s="217"/>
      <c r="DF7" s="217"/>
      <c r="DG7" s="217"/>
      <c r="DH7" s="217"/>
      <c r="DI7" s="217"/>
      <c r="DJ7" s="217"/>
      <c r="DK7" s="217"/>
      <c r="DL7" s="217"/>
      <c r="DM7" s="217"/>
      <c r="DN7" s="217"/>
      <c r="DO7" s="217"/>
      <c r="DP7" s="279"/>
      <c r="DQ7" s="288">
        <v>785735</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5778</v>
      </c>
      <c r="S8" s="217"/>
      <c r="T8" s="217"/>
      <c r="U8" s="217"/>
      <c r="V8" s="217"/>
      <c r="W8" s="217"/>
      <c r="X8" s="217"/>
      <c r="Y8" s="279"/>
      <c r="Z8" s="282">
        <v>0.1</v>
      </c>
      <c r="AA8" s="282"/>
      <c r="AB8" s="282"/>
      <c r="AC8" s="282"/>
      <c r="AD8" s="287">
        <v>5778</v>
      </c>
      <c r="AE8" s="287"/>
      <c r="AF8" s="287"/>
      <c r="AG8" s="287"/>
      <c r="AH8" s="287"/>
      <c r="AI8" s="287"/>
      <c r="AJ8" s="287"/>
      <c r="AK8" s="287"/>
      <c r="AL8" s="283">
        <v>0.2</v>
      </c>
      <c r="AM8" s="238"/>
      <c r="AN8" s="238"/>
      <c r="AO8" s="296"/>
      <c r="AP8" s="261" t="s">
        <v>123</v>
      </c>
      <c r="AQ8" s="1"/>
      <c r="AR8" s="1"/>
      <c r="AS8" s="1"/>
      <c r="AT8" s="1"/>
      <c r="AU8" s="1"/>
      <c r="AV8" s="1"/>
      <c r="AW8" s="1"/>
      <c r="AX8" s="1"/>
      <c r="AY8" s="1"/>
      <c r="AZ8" s="1"/>
      <c r="BA8" s="1"/>
      <c r="BB8" s="1"/>
      <c r="BC8" s="1"/>
      <c r="BD8" s="1"/>
      <c r="BE8" s="1"/>
      <c r="BF8" s="269"/>
      <c r="BG8" s="274">
        <v>14122</v>
      </c>
      <c r="BH8" s="217"/>
      <c r="BI8" s="217"/>
      <c r="BJ8" s="217"/>
      <c r="BK8" s="217"/>
      <c r="BL8" s="217"/>
      <c r="BM8" s="217"/>
      <c r="BN8" s="279"/>
      <c r="BO8" s="282">
        <v>1.2</v>
      </c>
      <c r="BP8" s="282"/>
      <c r="BQ8" s="282"/>
      <c r="BR8" s="282"/>
      <c r="BS8" s="287" t="s">
        <v>200</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1159121</v>
      </c>
      <c r="CS8" s="217"/>
      <c r="CT8" s="217"/>
      <c r="CU8" s="217"/>
      <c r="CV8" s="217"/>
      <c r="CW8" s="217"/>
      <c r="CX8" s="217"/>
      <c r="CY8" s="279"/>
      <c r="CZ8" s="282">
        <v>27.3</v>
      </c>
      <c r="DA8" s="282"/>
      <c r="DB8" s="282"/>
      <c r="DC8" s="282"/>
      <c r="DD8" s="288">
        <v>1375</v>
      </c>
      <c r="DE8" s="217"/>
      <c r="DF8" s="217"/>
      <c r="DG8" s="217"/>
      <c r="DH8" s="217"/>
      <c r="DI8" s="217"/>
      <c r="DJ8" s="217"/>
      <c r="DK8" s="217"/>
      <c r="DL8" s="217"/>
      <c r="DM8" s="217"/>
      <c r="DN8" s="217"/>
      <c r="DO8" s="217"/>
      <c r="DP8" s="279"/>
      <c r="DQ8" s="288">
        <v>666407</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6719</v>
      </c>
      <c r="S9" s="217"/>
      <c r="T9" s="217"/>
      <c r="U9" s="217"/>
      <c r="V9" s="217"/>
      <c r="W9" s="217"/>
      <c r="X9" s="217"/>
      <c r="Y9" s="279"/>
      <c r="Z9" s="282">
        <v>0.2</v>
      </c>
      <c r="AA9" s="282"/>
      <c r="AB9" s="282"/>
      <c r="AC9" s="282"/>
      <c r="AD9" s="287">
        <v>6719</v>
      </c>
      <c r="AE9" s="287"/>
      <c r="AF9" s="287"/>
      <c r="AG9" s="287"/>
      <c r="AH9" s="287"/>
      <c r="AI9" s="287"/>
      <c r="AJ9" s="287"/>
      <c r="AK9" s="287"/>
      <c r="AL9" s="283">
        <v>0.2</v>
      </c>
      <c r="AM9" s="238"/>
      <c r="AN9" s="238"/>
      <c r="AO9" s="296"/>
      <c r="AP9" s="261" t="s">
        <v>336</v>
      </c>
      <c r="AQ9" s="1"/>
      <c r="AR9" s="1"/>
      <c r="AS9" s="1"/>
      <c r="AT9" s="1"/>
      <c r="AU9" s="1"/>
      <c r="AV9" s="1"/>
      <c r="AW9" s="1"/>
      <c r="AX9" s="1"/>
      <c r="AY9" s="1"/>
      <c r="AZ9" s="1"/>
      <c r="BA9" s="1"/>
      <c r="BB9" s="1"/>
      <c r="BC9" s="1"/>
      <c r="BD9" s="1"/>
      <c r="BE9" s="1"/>
      <c r="BF9" s="269"/>
      <c r="BG9" s="274">
        <v>362330</v>
      </c>
      <c r="BH9" s="217"/>
      <c r="BI9" s="217"/>
      <c r="BJ9" s="217"/>
      <c r="BK9" s="217"/>
      <c r="BL9" s="217"/>
      <c r="BM9" s="217"/>
      <c r="BN9" s="279"/>
      <c r="BO9" s="282">
        <v>31</v>
      </c>
      <c r="BP9" s="282"/>
      <c r="BQ9" s="282"/>
      <c r="BR9" s="282"/>
      <c r="BS9" s="287" t="s">
        <v>200</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394861</v>
      </c>
      <c r="CS9" s="217"/>
      <c r="CT9" s="217"/>
      <c r="CU9" s="217"/>
      <c r="CV9" s="217"/>
      <c r="CW9" s="217"/>
      <c r="CX9" s="217"/>
      <c r="CY9" s="279"/>
      <c r="CZ9" s="282">
        <v>9.3000000000000007</v>
      </c>
      <c r="DA9" s="282"/>
      <c r="DB9" s="282"/>
      <c r="DC9" s="282"/>
      <c r="DD9" s="288" t="s">
        <v>200</v>
      </c>
      <c r="DE9" s="217"/>
      <c r="DF9" s="217"/>
      <c r="DG9" s="217"/>
      <c r="DH9" s="217"/>
      <c r="DI9" s="217"/>
      <c r="DJ9" s="217"/>
      <c r="DK9" s="217"/>
      <c r="DL9" s="217"/>
      <c r="DM9" s="217"/>
      <c r="DN9" s="217"/>
      <c r="DO9" s="217"/>
      <c r="DP9" s="279"/>
      <c r="DQ9" s="288">
        <v>278330</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192</v>
      </c>
      <c r="AQ10" s="1"/>
      <c r="AR10" s="1"/>
      <c r="AS10" s="1"/>
      <c r="AT10" s="1"/>
      <c r="AU10" s="1"/>
      <c r="AV10" s="1"/>
      <c r="AW10" s="1"/>
      <c r="AX10" s="1"/>
      <c r="AY10" s="1"/>
      <c r="AZ10" s="1"/>
      <c r="BA10" s="1"/>
      <c r="BB10" s="1"/>
      <c r="BC10" s="1"/>
      <c r="BD10" s="1"/>
      <c r="BE10" s="1"/>
      <c r="BF10" s="269"/>
      <c r="BG10" s="274">
        <v>21417</v>
      </c>
      <c r="BH10" s="217"/>
      <c r="BI10" s="217"/>
      <c r="BJ10" s="217"/>
      <c r="BK10" s="217"/>
      <c r="BL10" s="217"/>
      <c r="BM10" s="217"/>
      <c r="BN10" s="279"/>
      <c r="BO10" s="282">
        <v>1.8</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860</v>
      </c>
      <c r="CS10" s="217"/>
      <c r="CT10" s="217"/>
      <c r="CU10" s="217"/>
      <c r="CV10" s="217"/>
      <c r="CW10" s="217"/>
      <c r="CX10" s="217"/>
      <c r="CY10" s="279"/>
      <c r="CZ10" s="282">
        <v>0</v>
      </c>
      <c r="DA10" s="282"/>
      <c r="DB10" s="282"/>
      <c r="DC10" s="282"/>
      <c r="DD10" s="288" t="s">
        <v>200</v>
      </c>
      <c r="DE10" s="217"/>
      <c r="DF10" s="217"/>
      <c r="DG10" s="217"/>
      <c r="DH10" s="217"/>
      <c r="DI10" s="217"/>
      <c r="DJ10" s="217"/>
      <c r="DK10" s="217"/>
      <c r="DL10" s="217"/>
      <c r="DM10" s="217"/>
      <c r="DN10" s="217"/>
      <c r="DO10" s="217"/>
      <c r="DP10" s="279"/>
      <c r="DQ10" s="288">
        <v>860</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181092</v>
      </c>
      <c r="S11" s="217"/>
      <c r="T11" s="217"/>
      <c r="U11" s="217"/>
      <c r="V11" s="217"/>
      <c r="W11" s="217"/>
      <c r="X11" s="217"/>
      <c r="Y11" s="279"/>
      <c r="Z11" s="283">
        <v>4.0999999999999996</v>
      </c>
      <c r="AA11" s="238"/>
      <c r="AB11" s="238"/>
      <c r="AC11" s="285"/>
      <c r="AD11" s="288">
        <v>181092</v>
      </c>
      <c r="AE11" s="217"/>
      <c r="AF11" s="217"/>
      <c r="AG11" s="217"/>
      <c r="AH11" s="217"/>
      <c r="AI11" s="217"/>
      <c r="AJ11" s="217"/>
      <c r="AK11" s="279"/>
      <c r="AL11" s="283">
        <v>6.7</v>
      </c>
      <c r="AM11" s="238"/>
      <c r="AN11" s="238"/>
      <c r="AO11" s="296"/>
      <c r="AP11" s="261" t="s">
        <v>340</v>
      </c>
      <c r="AQ11" s="1"/>
      <c r="AR11" s="1"/>
      <c r="AS11" s="1"/>
      <c r="AT11" s="1"/>
      <c r="AU11" s="1"/>
      <c r="AV11" s="1"/>
      <c r="AW11" s="1"/>
      <c r="AX11" s="1"/>
      <c r="AY11" s="1"/>
      <c r="AZ11" s="1"/>
      <c r="BA11" s="1"/>
      <c r="BB11" s="1"/>
      <c r="BC11" s="1"/>
      <c r="BD11" s="1"/>
      <c r="BE11" s="1"/>
      <c r="BF11" s="269"/>
      <c r="BG11" s="274">
        <v>25053</v>
      </c>
      <c r="BH11" s="217"/>
      <c r="BI11" s="217"/>
      <c r="BJ11" s="217"/>
      <c r="BK11" s="217"/>
      <c r="BL11" s="217"/>
      <c r="BM11" s="217"/>
      <c r="BN11" s="279"/>
      <c r="BO11" s="282">
        <v>2.1</v>
      </c>
      <c r="BP11" s="282"/>
      <c r="BQ11" s="282"/>
      <c r="BR11" s="282"/>
      <c r="BS11" s="287">
        <v>6300</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96913</v>
      </c>
      <c r="CS11" s="217"/>
      <c r="CT11" s="217"/>
      <c r="CU11" s="217"/>
      <c r="CV11" s="217"/>
      <c r="CW11" s="217"/>
      <c r="CX11" s="217"/>
      <c r="CY11" s="279"/>
      <c r="CZ11" s="282">
        <v>2.2999999999999998</v>
      </c>
      <c r="DA11" s="282"/>
      <c r="DB11" s="282"/>
      <c r="DC11" s="282"/>
      <c r="DD11" s="288">
        <v>20431</v>
      </c>
      <c r="DE11" s="217"/>
      <c r="DF11" s="217"/>
      <c r="DG11" s="217"/>
      <c r="DH11" s="217"/>
      <c r="DI11" s="217"/>
      <c r="DJ11" s="217"/>
      <c r="DK11" s="217"/>
      <c r="DL11" s="217"/>
      <c r="DM11" s="217"/>
      <c r="DN11" s="217"/>
      <c r="DO11" s="217"/>
      <c r="DP11" s="279"/>
      <c r="DQ11" s="288">
        <v>83512</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344</v>
      </c>
      <c r="AQ12" s="1"/>
      <c r="AR12" s="1"/>
      <c r="AS12" s="1"/>
      <c r="AT12" s="1"/>
      <c r="AU12" s="1"/>
      <c r="AV12" s="1"/>
      <c r="AW12" s="1"/>
      <c r="AX12" s="1"/>
      <c r="AY12" s="1"/>
      <c r="AZ12" s="1"/>
      <c r="BA12" s="1"/>
      <c r="BB12" s="1"/>
      <c r="BC12" s="1"/>
      <c r="BD12" s="1"/>
      <c r="BE12" s="1"/>
      <c r="BF12" s="269"/>
      <c r="BG12" s="274">
        <v>647359</v>
      </c>
      <c r="BH12" s="217"/>
      <c r="BI12" s="217"/>
      <c r="BJ12" s="217"/>
      <c r="BK12" s="217"/>
      <c r="BL12" s="217"/>
      <c r="BM12" s="217"/>
      <c r="BN12" s="279"/>
      <c r="BO12" s="282">
        <v>55.4</v>
      </c>
      <c r="BP12" s="282"/>
      <c r="BQ12" s="282"/>
      <c r="BR12" s="282"/>
      <c r="BS12" s="287" t="s">
        <v>200</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117698</v>
      </c>
      <c r="CS12" s="217"/>
      <c r="CT12" s="217"/>
      <c r="CU12" s="217"/>
      <c r="CV12" s="217"/>
      <c r="CW12" s="217"/>
      <c r="CX12" s="217"/>
      <c r="CY12" s="279"/>
      <c r="CZ12" s="282">
        <v>2.8</v>
      </c>
      <c r="DA12" s="282"/>
      <c r="DB12" s="282"/>
      <c r="DC12" s="282"/>
      <c r="DD12" s="288">
        <v>1343</v>
      </c>
      <c r="DE12" s="217"/>
      <c r="DF12" s="217"/>
      <c r="DG12" s="217"/>
      <c r="DH12" s="217"/>
      <c r="DI12" s="217"/>
      <c r="DJ12" s="217"/>
      <c r="DK12" s="217"/>
      <c r="DL12" s="217"/>
      <c r="DM12" s="217"/>
      <c r="DN12" s="217"/>
      <c r="DO12" s="217"/>
      <c r="DP12" s="279"/>
      <c r="DQ12" s="288">
        <v>74379</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346</v>
      </c>
      <c r="AQ13" s="1"/>
      <c r="AR13" s="1"/>
      <c r="AS13" s="1"/>
      <c r="AT13" s="1"/>
      <c r="AU13" s="1"/>
      <c r="AV13" s="1"/>
      <c r="AW13" s="1"/>
      <c r="AX13" s="1"/>
      <c r="AY13" s="1"/>
      <c r="AZ13" s="1"/>
      <c r="BA13" s="1"/>
      <c r="BB13" s="1"/>
      <c r="BC13" s="1"/>
      <c r="BD13" s="1"/>
      <c r="BE13" s="1"/>
      <c r="BF13" s="269"/>
      <c r="BG13" s="274">
        <v>646793</v>
      </c>
      <c r="BH13" s="217"/>
      <c r="BI13" s="217"/>
      <c r="BJ13" s="217"/>
      <c r="BK13" s="217"/>
      <c r="BL13" s="217"/>
      <c r="BM13" s="217"/>
      <c r="BN13" s="279"/>
      <c r="BO13" s="282">
        <v>55.4</v>
      </c>
      <c r="BP13" s="282"/>
      <c r="BQ13" s="282"/>
      <c r="BR13" s="282"/>
      <c r="BS13" s="287" t="s">
        <v>200</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520479</v>
      </c>
      <c r="CS13" s="217"/>
      <c r="CT13" s="217"/>
      <c r="CU13" s="217"/>
      <c r="CV13" s="217"/>
      <c r="CW13" s="217"/>
      <c r="CX13" s="217"/>
      <c r="CY13" s="279"/>
      <c r="CZ13" s="282">
        <v>12.3</v>
      </c>
      <c r="DA13" s="282"/>
      <c r="DB13" s="282"/>
      <c r="DC13" s="282"/>
      <c r="DD13" s="288">
        <v>188819</v>
      </c>
      <c r="DE13" s="217"/>
      <c r="DF13" s="217"/>
      <c r="DG13" s="217"/>
      <c r="DH13" s="217"/>
      <c r="DI13" s="217"/>
      <c r="DJ13" s="217"/>
      <c r="DK13" s="217"/>
      <c r="DL13" s="217"/>
      <c r="DM13" s="217"/>
      <c r="DN13" s="217"/>
      <c r="DO13" s="217"/>
      <c r="DP13" s="279"/>
      <c r="DQ13" s="288">
        <v>465776</v>
      </c>
      <c r="DR13" s="217"/>
      <c r="DS13" s="217"/>
      <c r="DT13" s="217"/>
      <c r="DU13" s="217"/>
      <c r="DV13" s="217"/>
      <c r="DW13" s="217"/>
      <c r="DX13" s="217"/>
      <c r="DY13" s="217"/>
      <c r="DZ13" s="217"/>
      <c r="EA13" s="217"/>
      <c r="EB13" s="217"/>
      <c r="EC13" s="326"/>
    </row>
    <row r="14" spans="2:143" ht="11.25" customHeight="1">
      <c r="B14" s="261" t="s">
        <v>349</v>
      </c>
      <c r="C14" s="1"/>
      <c r="D14" s="1"/>
      <c r="E14" s="1"/>
      <c r="F14" s="1"/>
      <c r="G14" s="1"/>
      <c r="H14" s="1"/>
      <c r="I14" s="1"/>
      <c r="J14" s="1"/>
      <c r="K14" s="1"/>
      <c r="L14" s="1"/>
      <c r="M14" s="1"/>
      <c r="N14" s="1"/>
      <c r="O14" s="1"/>
      <c r="P14" s="1"/>
      <c r="Q14" s="269"/>
      <c r="R14" s="274">
        <v>303</v>
      </c>
      <c r="S14" s="217"/>
      <c r="T14" s="217"/>
      <c r="U14" s="217"/>
      <c r="V14" s="217"/>
      <c r="W14" s="217"/>
      <c r="X14" s="217"/>
      <c r="Y14" s="279"/>
      <c r="Z14" s="282">
        <v>0</v>
      </c>
      <c r="AA14" s="282"/>
      <c r="AB14" s="282"/>
      <c r="AC14" s="282"/>
      <c r="AD14" s="287">
        <v>303</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36410</v>
      </c>
      <c r="BH14" s="217"/>
      <c r="BI14" s="217"/>
      <c r="BJ14" s="217"/>
      <c r="BK14" s="217"/>
      <c r="BL14" s="217"/>
      <c r="BM14" s="217"/>
      <c r="BN14" s="279"/>
      <c r="BO14" s="282">
        <v>3.1</v>
      </c>
      <c r="BP14" s="282"/>
      <c r="BQ14" s="282"/>
      <c r="BR14" s="282"/>
      <c r="BS14" s="287" t="s">
        <v>200</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201326</v>
      </c>
      <c r="CS14" s="217"/>
      <c r="CT14" s="217"/>
      <c r="CU14" s="217"/>
      <c r="CV14" s="217"/>
      <c r="CW14" s="217"/>
      <c r="CX14" s="217"/>
      <c r="CY14" s="279"/>
      <c r="CZ14" s="282">
        <v>4.7</v>
      </c>
      <c r="DA14" s="282"/>
      <c r="DB14" s="282"/>
      <c r="DC14" s="282"/>
      <c r="DD14" s="288">
        <v>605</v>
      </c>
      <c r="DE14" s="217"/>
      <c r="DF14" s="217"/>
      <c r="DG14" s="217"/>
      <c r="DH14" s="217"/>
      <c r="DI14" s="217"/>
      <c r="DJ14" s="217"/>
      <c r="DK14" s="217"/>
      <c r="DL14" s="217"/>
      <c r="DM14" s="217"/>
      <c r="DN14" s="217"/>
      <c r="DO14" s="217"/>
      <c r="DP14" s="279"/>
      <c r="DQ14" s="288">
        <v>200973</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351</v>
      </c>
      <c r="AQ15" s="1"/>
      <c r="AR15" s="1"/>
      <c r="AS15" s="1"/>
      <c r="AT15" s="1"/>
      <c r="AU15" s="1"/>
      <c r="AV15" s="1"/>
      <c r="AW15" s="1"/>
      <c r="AX15" s="1"/>
      <c r="AY15" s="1"/>
      <c r="AZ15" s="1"/>
      <c r="BA15" s="1"/>
      <c r="BB15" s="1"/>
      <c r="BC15" s="1"/>
      <c r="BD15" s="1"/>
      <c r="BE15" s="1"/>
      <c r="BF15" s="269"/>
      <c r="BG15" s="274">
        <v>41035</v>
      </c>
      <c r="BH15" s="217"/>
      <c r="BI15" s="217"/>
      <c r="BJ15" s="217"/>
      <c r="BK15" s="217"/>
      <c r="BL15" s="217"/>
      <c r="BM15" s="217"/>
      <c r="BN15" s="279"/>
      <c r="BO15" s="282">
        <v>3.5</v>
      </c>
      <c r="BP15" s="282"/>
      <c r="BQ15" s="282"/>
      <c r="BR15" s="282"/>
      <c r="BS15" s="287" t="s">
        <v>200</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493523</v>
      </c>
      <c r="CS15" s="217"/>
      <c r="CT15" s="217"/>
      <c r="CU15" s="217"/>
      <c r="CV15" s="217"/>
      <c r="CW15" s="217"/>
      <c r="CX15" s="217"/>
      <c r="CY15" s="279"/>
      <c r="CZ15" s="282">
        <v>11.6</v>
      </c>
      <c r="DA15" s="282"/>
      <c r="DB15" s="282"/>
      <c r="DC15" s="282"/>
      <c r="DD15" s="288">
        <v>158079</v>
      </c>
      <c r="DE15" s="217"/>
      <c r="DF15" s="217"/>
      <c r="DG15" s="217"/>
      <c r="DH15" s="217"/>
      <c r="DI15" s="217"/>
      <c r="DJ15" s="217"/>
      <c r="DK15" s="217"/>
      <c r="DL15" s="217"/>
      <c r="DM15" s="217"/>
      <c r="DN15" s="217"/>
      <c r="DO15" s="217"/>
      <c r="DP15" s="279"/>
      <c r="DQ15" s="288">
        <v>343242</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5358</v>
      </c>
      <c r="S16" s="217"/>
      <c r="T16" s="217"/>
      <c r="U16" s="217"/>
      <c r="V16" s="217"/>
      <c r="W16" s="217"/>
      <c r="X16" s="217"/>
      <c r="Y16" s="279"/>
      <c r="Z16" s="282">
        <v>0.1</v>
      </c>
      <c r="AA16" s="282"/>
      <c r="AB16" s="282"/>
      <c r="AC16" s="282"/>
      <c r="AD16" s="287">
        <v>5358</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v>20201</v>
      </c>
      <c r="BH16" s="217"/>
      <c r="BI16" s="217"/>
      <c r="BJ16" s="217"/>
      <c r="BK16" s="217"/>
      <c r="BL16" s="217"/>
      <c r="BM16" s="217"/>
      <c r="BN16" s="279"/>
      <c r="BO16" s="282">
        <v>1.7</v>
      </c>
      <c r="BP16" s="282"/>
      <c r="BQ16" s="282"/>
      <c r="BR16" s="282"/>
      <c r="BS16" s="287">
        <v>3367</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200</v>
      </c>
      <c r="CS16" s="217"/>
      <c r="CT16" s="217"/>
      <c r="CU16" s="217"/>
      <c r="CV16" s="217"/>
      <c r="CW16" s="217"/>
      <c r="CX16" s="217"/>
      <c r="CY16" s="279"/>
      <c r="CZ16" s="282" t="s">
        <v>200</v>
      </c>
      <c r="DA16" s="282"/>
      <c r="DB16" s="282"/>
      <c r="DC16" s="282"/>
      <c r="DD16" s="288" t="s">
        <v>200</v>
      </c>
      <c r="DE16" s="217"/>
      <c r="DF16" s="217"/>
      <c r="DG16" s="217"/>
      <c r="DH16" s="217"/>
      <c r="DI16" s="217"/>
      <c r="DJ16" s="217"/>
      <c r="DK16" s="217"/>
      <c r="DL16" s="217"/>
      <c r="DM16" s="217"/>
      <c r="DN16" s="217"/>
      <c r="DO16" s="217"/>
      <c r="DP16" s="279"/>
      <c r="DQ16" s="288" t="s">
        <v>200</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12709</v>
      </c>
      <c r="S17" s="217"/>
      <c r="T17" s="217"/>
      <c r="U17" s="217"/>
      <c r="V17" s="217"/>
      <c r="W17" s="217"/>
      <c r="X17" s="217"/>
      <c r="Y17" s="279"/>
      <c r="Z17" s="282">
        <v>0.3</v>
      </c>
      <c r="AA17" s="282"/>
      <c r="AB17" s="282"/>
      <c r="AC17" s="282"/>
      <c r="AD17" s="287">
        <v>12709</v>
      </c>
      <c r="AE17" s="287"/>
      <c r="AF17" s="287"/>
      <c r="AG17" s="287"/>
      <c r="AH17" s="287"/>
      <c r="AI17" s="287"/>
      <c r="AJ17" s="287"/>
      <c r="AK17" s="287"/>
      <c r="AL17" s="283">
        <v>0.5</v>
      </c>
      <c r="AM17" s="238"/>
      <c r="AN17" s="238"/>
      <c r="AO17" s="296"/>
      <c r="AP17" s="261" t="s">
        <v>358</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338029</v>
      </c>
      <c r="CS17" s="217"/>
      <c r="CT17" s="217"/>
      <c r="CU17" s="217"/>
      <c r="CV17" s="217"/>
      <c r="CW17" s="217"/>
      <c r="CX17" s="217"/>
      <c r="CY17" s="279"/>
      <c r="CZ17" s="282">
        <v>8</v>
      </c>
      <c r="DA17" s="282"/>
      <c r="DB17" s="282"/>
      <c r="DC17" s="282"/>
      <c r="DD17" s="288" t="s">
        <v>200</v>
      </c>
      <c r="DE17" s="217"/>
      <c r="DF17" s="217"/>
      <c r="DG17" s="217"/>
      <c r="DH17" s="217"/>
      <c r="DI17" s="217"/>
      <c r="DJ17" s="217"/>
      <c r="DK17" s="217"/>
      <c r="DL17" s="217"/>
      <c r="DM17" s="217"/>
      <c r="DN17" s="217"/>
      <c r="DO17" s="217"/>
      <c r="DP17" s="279"/>
      <c r="DQ17" s="288">
        <v>338029</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5973</v>
      </c>
      <c r="S18" s="217"/>
      <c r="T18" s="217"/>
      <c r="U18" s="217"/>
      <c r="V18" s="217"/>
      <c r="W18" s="217"/>
      <c r="X18" s="217"/>
      <c r="Y18" s="279"/>
      <c r="Z18" s="282">
        <v>0.1</v>
      </c>
      <c r="AA18" s="282"/>
      <c r="AB18" s="282"/>
      <c r="AC18" s="282"/>
      <c r="AD18" s="287">
        <v>5973</v>
      </c>
      <c r="AE18" s="287"/>
      <c r="AF18" s="287"/>
      <c r="AG18" s="287"/>
      <c r="AH18" s="287"/>
      <c r="AI18" s="287"/>
      <c r="AJ18" s="287"/>
      <c r="AK18" s="287"/>
      <c r="AL18" s="283">
        <v>0.2</v>
      </c>
      <c r="AM18" s="238"/>
      <c r="AN18" s="238"/>
      <c r="AO18" s="296"/>
      <c r="AP18" s="261" t="s">
        <v>99</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5840</v>
      </c>
      <c r="S19" s="217"/>
      <c r="T19" s="217"/>
      <c r="U19" s="217"/>
      <c r="V19" s="217"/>
      <c r="W19" s="217"/>
      <c r="X19" s="217"/>
      <c r="Y19" s="279"/>
      <c r="Z19" s="282">
        <v>0.1</v>
      </c>
      <c r="AA19" s="282"/>
      <c r="AB19" s="282"/>
      <c r="AC19" s="282"/>
      <c r="AD19" s="287">
        <v>5840</v>
      </c>
      <c r="AE19" s="287"/>
      <c r="AF19" s="287"/>
      <c r="AG19" s="287"/>
      <c r="AH19" s="287"/>
      <c r="AI19" s="287"/>
      <c r="AJ19" s="287"/>
      <c r="AK19" s="287"/>
      <c r="AL19" s="283">
        <v>0.2</v>
      </c>
      <c r="AM19" s="238"/>
      <c r="AN19" s="238"/>
      <c r="AO19" s="296"/>
      <c r="AP19" s="261" t="s">
        <v>250</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133</v>
      </c>
      <c r="S20" s="217"/>
      <c r="T20" s="217"/>
      <c r="U20" s="217"/>
      <c r="V20" s="217"/>
      <c r="W20" s="217"/>
      <c r="X20" s="217"/>
      <c r="Y20" s="279"/>
      <c r="Z20" s="282">
        <v>0</v>
      </c>
      <c r="AA20" s="282"/>
      <c r="AB20" s="282"/>
      <c r="AC20" s="282"/>
      <c r="AD20" s="287">
        <v>133</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4240649</v>
      </c>
      <c r="CS20" s="217"/>
      <c r="CT20" s="217"/>
      <c r="CU20" s="217"/>
      <c r="CV20" s="217"/>
      <c r="CW20" s="217"/>
      <c r="CX20" s="217"/>
      <c r="CY20" s="279"/>
      <c r="CZ20" s="282">
        <v>100</v>
      </c>
      <c r="DA20" s="282"/>
      <c r="DB20" s="282"/>
      <c r="DC20" s="282"/>
      <c r="DD20" s="288">
        <v>410186</v>
      </c>
      <c r="DE20" s="217"/>
      <c r="DF20" s="217"/>
      <c r="DG20" s="217"/>
      <c r="DH20" s="217"/>
      <c r="DI20" s="217"/>
      <c r="DJ20" s="217"/>
      <c r="DK20" s="217"/>
      <c r="DL20" s="217"/>
      <c r="DM20" s="217"/>
      <c r="DN20" s="217"/>
      <c r="DO20" s="217"/>
      <c r="DP20" s="279"/>
      <c r="DQ20" s="288">
        <v>3295890</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1470419</v>
      </c>
      <c r="S21" s="217"/>
      <c r="T21" s="217"/>
      <c r="U21" s="217"/>
      <c r="V21" s="217"/>
      <c r="W21" s="217"/>
      <c r="X21" s="217"/>
      <c r="Y21" s="279"/>
      <c r="Z21" s="282">
        <v>33.200000000000003</v>
      </c>
      <c r="AA21" s="282"/>
      <c r="AB21" s="282"/>
      <c r="AC21" s="282"/>
      <c r="AD21" s="287">
        <v>1248169</v>
      </c>
      <c r="AE21" s="287"/>
      <c r="AF21" s="287"/>
      <c r="AG21" s="287"/>
      <c r="AH21" s="287"/>
      <c r="AI21" s="287"/>
      <c r="AJ21" s="287"/>
      <c r="AK21" s="287"/>
      <c r="AL21" s="283">
        <v>46.4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1248169</v>
      </c>
      <c r="S22" s="217"/>
      <c r="T22" s="217"/>
      <c r="U22" s="217"/>
      <c r="V22" s="217"/>
      <c r="W22" s="217"/>
      <c r="X22" s="217"/>
      <c r="Y22" s="279"/>
      <c r="Z22" s="282">
        <v>28.2</v>
      </c>
      <c r="AA22" s="282"/>
      <c r="AB22" s="282"/>
      <c r="AC22" s="282"/>
      <c r="AD22" s="287">
        <v>1248169</v>
      </c>
      <c r="AE22" s="287"/>
      <c r="AF22" s="287"/>
      <c r="AG22" s="287"/>
      <c r="AH22" s="287"/>
      <c r="AI22" s="287"/>
      <c r="AJ22" s="287"/>
      <c r="AK22" s="287"/>
      <c r="AL22" s="283">
        <v>46.4</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222250</v>
      </c>
      <c r="S23" s="217"/>
      <c r="T23" s="217"/>
      <c r="U23" s="217"/>
      <c r="V23" s="217"/>
      <c r="W23" s="217"/>
      <c r="X23" s="217"/>
      <c r="Y23" s="279"/>
      <c r="Z23" s="282">
        <v>5</v>
      </c>
      <c r="AA23" s="282"/>
      <c r="AB23" s="282"/>
      <c r="AC23" s="282"/>
      <c r="AD23" s="287" t="s">
        <v>200</v>
      </c>
      <c r="AE23" s="287"/>
      <c r="AF23" s="287"/>
      <c r="AG23" s="287"/>
      <c r="AH23" s="287"/>
      <c r="AI23" s="287"/>
      <c r="AJ23" s="287"/>
      <c r="AK23" s="287"/>
      <c r="AL23" s="283" t="s">
        <v>200</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297</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1577099</v>
      </c>
      <c r="CS24" s="276"/>
      <c r="CT24" s="276"/>
      <c r="CU24" s="276"/>
      <c r="CV24" s="276"/>
      <c r="CW24" s="276"/>
      <c r="CX24" s="276"/>
      <c r="CY24" s="278"/>
      <c r="CZ24" s="291">
        <v>37.200000000000003</v>
      </c>
      <c r="DA24" s="293"/>
      <c r="DB24" s="293"/>
      <c r="DC24" s="337"/>
      <c r="DD24" s="341">
        <v>1195223</v>
      </c>
      <c r="DE24" s="276"/>
      <c r="DF24" s="276"/>
      <c r="DG24" s="276"/>
      <c r="DH24" s="276"/>
      <c r="DI24" s="276"/>
      <c r="DJ24" s="276"/>
      <c r="DK24" s="278"/>
      <c r="DL24" s="341">
        <v>1094882</v>
      </c>
      <c r="DM24" s="276"/>
      <c r="DN24" s="276"/>
      <c r="DO24" s="276"/>
      <c r="DP24" s="276"/>
      <c r="DQ24" s="276"/>
      <c r="DR24" s="276"/>
      <c r="DS24" s="276"/>
      <c r="DT24" s="276"/>
      <c r="DU24" s="276"/>
      <c r="DV24" s="278"/>
      <c r="DW24" s="291">
        <v>40.4</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2894927</v>
      </c>
      <c r="S25" s="217"/>
      <c r="T25" s="217"/>
      <c r="U25" s="217"/>
      <c r="V25" s="217"/>
      <c r="W25" s="217"/>
      <c r="X25" s="217"/>
      <c r="Y25" s="279"/>
      <c r="Z25" s="282">
        <v>65.400000000000006</v>
      </c>
      <c r="AA25" s="282"/>
      <c r="AB25" s="282"/>
      <c r="AC25" s="282"/>
      <c r="AD25" s="287">
        <v>2672677</v>
      </c>
      <c r="AE25" s="287"/>
      <c r="AF25" s="287"/>
      <c r="AG25" s="287"/>
      <c r="AH25" s="287"/>
      <c r="AI25" s="287"/>
      <c r="AJ25" s="287"/>
      <c r="AK25" s="287"/>
      <c r="AL25" s="283">
        <v>99.3</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773168</v>
      </c>
      <c r="CS25" s="313"/>
      <c r="CT25" s="313"/>
      <c r="CU25" s="313"/>
      <c r="CV25" s="313"/>
      <c r="CW25" s="313"/>
      <c r="CX25" s="313"/>
      <c r="CY25" s="332"/>
      <c r="CZ25" s="283">
        <v>18.2</v>
      </c>
      <c r="DA25" s="335"/>
      <c r="DB25" s="335"/>
      <c r="DC25" s="338"/>
      <c r="DD25" s="288">
        <v>727523</v>
      </c>
      <c r="DE25" s="313"/>
      <c r="DF25" s="313"/>
      <c r="DG25" s="313"/>
      <c r="DH25" s="313"/>
      <c r="DI25" s="313"/>
      <c r="DJ25" s="313"/>
      <c r="DK25" s="332"/>
      <c r="DL25" s="288">
        <v>627828</v>
      </c>
      <c r="DM25" s="313"/>
      <c r="DN25" s="313"/>
      <c r="DO25" s="313"/>
      <c r="DP25" s="313"/>
      <c r="DQ25" s="313"/>
      <c r="DR25" s="313"/>
      <c r="DS25" s="313"/>
      <c r="DT25" s="313"/>
      <c r="DU25" s="313"/>
      <c r="DV25" s="332"/>
      <c r="DW25" s="283">
        <v>23.1</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889</v>
      </c>
      <c r="S26" s="217"/>
      <c r="T26" s="217"/>
      <c r="U26" s="217"/>
      <c r="V26" s="217"/>
      <c r="W26" s="217"/>
      <c r="X26" s="217"/>
      <c r="Y26" s="279"/>
      <c r="Z26" s="282">
        <v>0</v>
      </c>
      <c r="AA26" s="282"/>
      <c r="AB26" s="282"/>
      <c r="AC26" s="282"/>
      <c r="AD26" s="287">
        <v>889</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419457</v>
      </c>
      <c r="CS26" s="217"/>
      <c r="CT26" s="217"/>
      <c r="CU26" s="217"/>
      <c r="CV26" s="217"/>
      <c r="CW26" s="217"/>
      <c r="CX26" s="217"/>
      <c r="CY26" s="279"/>
      <c r="CZ26" s="283">
        <v>9.9</v>
      </c>
      <c r="DA26" s="335"/>
      <c r="DB26" s="335"/>
      <c r="DC26" s="338"/>
      <c r="DD26" s="288">
        <v>395056</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7805</v>
      </c>
      <c r="S27" s="217"/>
      <c r="T27" s="217"/>
      <c r="U27" s="217"/>
      <c r="V27" s="217"/>
      <c r="W27" s="217"/>
      <c r="X27" s="217"/>
      <c r="Y27" s="279"/>
      <c r="Z27" s="282">
        <v>0.2</v>
      </c>
      <c r="AA27" s="282"/>
      <c r="AB27" s="282"/>
      <c r="AC27" s="282"/>
      <c r="AD27" s="287" t="s">
        <v>200</v>
      </c>
      <c r="AE27" s="287"/>
      <c r="AF27" s="287"/>
      <c r="AG27" s="287"/>
      <c r="AH27" s="287"/>
      <c r="AI27" s="287"/>
      <c r="AJ27" s="287"/>
      <c r="AK27" s="287"/>
      <c r="AL27" s="283" t="s">
        <v>200</v>
      </c>
      <c r="AM27" s="238"/>
      <c r="AN27" s="238"/>
      <c r="AO27" s="296"/>
      <c r="AP27" s="261" t="s">
        <v>390</v>
      </c>
      <c r="AQ27" s="1"/>
      <c r="AR27" s="1"/>
      <c r="AS27" s="1"/>
      <c r="AT27" s="1"/>
      <c r="AU27" s="1"/>
      <c r="AV27" s="1"/>
      <c r="AW27" s="1"/>
      <c r="AX27" s="1"/>
      <c r="AY27" s="1"/>
      <c r="AZ27" s="1"/>
      <c r="BA27" s="1"/>
      <c r="BB27" s="1"/>
      <c r="BC27" s="1"/>
      <c r="BD27" s="1"/>
      <c r="BE27" s="1"/>
      <c r="BF27" s="269"/>
      <c r="BG27" s="274">
        <v>1167927</v>
      </c>
      <c r="BH27" s="217"/>
      <c r="BI27" s="217"/>
      <c r="BJ27" s="217"/>
      <c r="BK27" s="217"/>
      <c r="BL27" s="217"/>
      <c r="BM27" s="217"/>
      <c r="BN27" s="279"/>
      <c r="BO27" s="282">
        <v>100</v>
      </c>
      <c r="BP27" s="282"/>
      <c r="BQ27" s="282"/>
      <c r="BR27" s="282"/>
      <c r="BS27" s="287">
        <v>9667</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465902</v>
      </c>
      <c r="CS27" s="313"/>
      <c r="CT27" s="313"/>
      <c r="CU27" s="313"/>
      <c r="CV27" s="313"/>
      <c r="CW27" s="313"/>
      <c r="CX27" s="313"/>
      <c r="CY27" s="332"/>
      <c r="CZ27" s="283">
        <v>11</v>
      </c>
      <c r="DA27" s="335"/>
      <c r="DB27" s="335"/>
      <c r="DC27" s="338"/>
      <c r="DD27" s="288">
        <v>129671</v>
      </c>
      <c r="DE27" s="313"/>
      <c r="DF27" s="313"/>
      <c r="DG27" s="313"/>
      <c r="DH27" s="313"/>
      <c r="DI27" s="313"/>
      <c r="DJ27" s="313"/>
      <c r="DK27" s="332"/>
      <c r="DL27" s="288">
        <v>129025</v>
      </c>
      <c r="DM27" s="313"/>
      <c r="DN27" s="313"/>
      <c r="DO27" s="313"/>
      <c r="DP27" s="313"/>
      <c r="DQ27" s="313"/>
      <c r="DR27" s="313"/>
      <c r="DS27" s="313"/>
      <c r="DT27" s="313"/>
      <c r="DU27" s="313"/>
      <c r="DV27" s="332"/>
      <c r="DW27" s="283">
        <v>4.8</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10890</v>
      </c>
      <c r="S28" s="217"/>
      <c r="T28" s="217"/>
      <c r="U28" s="217"/>
      <c r="V28" s="217"/>
      <c r="W28" s="217"/>
      <c r="X28" s="217"/>
      <c r="Y28" s="279"/>
      <c r="Z28" s="282">
        <v>0.2</v>
      </c>
      <c r="AA28" s="282"/>
      <c r="AB28" s="282"/>
      <c r="AC28" s="282"/>
      <c r="AD28" s="287">
        <v>3803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338029</v>
      </c>
      <c r="CS28" s="217"/>
      <c r="CT28" s="217"/>
      <c r="CU28" s="217"/>
      <c r="CV28" s="217"/>
      <c r="CW28" s="217"/>
      <c r="CX28" s="217"/>
      <c r="CY28" s="279"/>
      <c r="CZ28" s="283">
        <v>8</v>
      </c>
      <c r="DA28" s="335"/>
      <c r="DB28" s="335"/>
      <c r="DC28" s="338"/>
      <c r="DD28" s="288">
        <v>338029</v>
      </c>
      <c r="DE28" s="217"/>
      <c r="DF28" s="217"/>
      <c r="DG28" s="217"/>
      <c r="DH28" s="217"/>
      <c r="DI28" s="217"/>
      <c r="DJ28" s="217"/>
      <c r="DK28" s="279"/>
      <c r="DL28" s="288">
        <v>338029</v>
      </c>
      <c r="DM28" s="217"/>
      <c r="DN28" s="217"/>
      <c r="DO28" s="217"/>
      <c r="DP28" s="217"/>
      <c r="DQ28" s="217"/>
      <c r="DR28" s="217"/>
      <c r="DS28" s="217"/>
      <c r="DT28" s="217"/>
      <c r="DU28" s="217"/>
      <c r="DV28" s="279"/>
      <c r="DW28" s="283">
        <v>12.5</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3371</v>
      </c>
      <c r="S29" s="217"/>
      <c r="T29" s="217"/>
      <c r="U29" s="217"/>
      <c r="V29" s="217"/>
      <c r="W29" s="217"/>
      <c r="X29" s="217"/>
      <c r="Y29" s="279"/>
      <c r="Z29" s="282">
        <v>0.1</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23</v>
      </c>
      <c r="CG29" s="1"/>
      <c r="CH29" s="1"/>
      <c r="CI29" s="1"/>
      <c r="CJ29" s="1"/>
      <c r="CK29" s="1"/>
      <c r="CL29" s="1"/>
      <c r="CM29" s="1"/>
      <c r="CN29" s="1"/>
      <c r="CO29" s="1"/>
      <c r="CP29" s="1"/>
      <c r="CQ29" s="269"/>
      <c r="CR29" s="274">
        <v>338029</v>
      </c>
      <c r="CS29" s="313"/>
      <c r="CT29" s="313"/>
      <c r="CU29" s="313"/>
      <c r="CV29" s="313"/>
      <c r="CW29" s="313"/>
      <c r="CX29" s="313"/>
      <c r="CY29" s="332"/>
      <c r="CZ29" s="283">
        <v>8</v>
      </c>
      <c r="DA29" s="335"/>
      <c r="DB29" s="335"/>
      <c r="DC29" s="338"/>
      <c r="DD29" s="288">
        <v>338029</v>
      </c>
      <c r="DE29" s="313"/>
      <c r="DF29" s="313"/>
      <c r="DG29" s="313"/>
      <c r="DH29" s="313"/>
      <c r="DI29" s="313"/>
      <c r="DJ29" s="313"/>
      <c r="DK29" s="332"/>
      <c r="DL29" s="288">
        <v>338029</v>
      </c>
      <c r="DM29" s="313"/>
      <c r="DN29" s="313"/>
      <c r="DO29" s="313"/>
      <c r="DP29" s="313"/>
      <c r="DQ29" s="313"/>
      <c r="DR29" s="313"/>
      <c r="DS29" s="313"/>
      <c r="DT29" s="313"/>
      <c r="DU29" s="313"/>
      <c r="DV29" s="332"/>
      <c r="DW29" s="283">
        <v>12.5</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423867</v>
      </c>
      <c r="S30" s="217"/>
      <c r="T30" s="217"/>
      <c r="U30" s="217"/>
      <c r="V30" s="217"/>
      <c r="W30" s="217"/>
      <c r="X30" s="217"/>
      <c r="Y30" s="279"/>
      <c r="Z30" s="282">
        <v>9.6</v>
      </c>
      <c r="AA30" s="282"/>
      <c r="AB30" s="282"/>
      <c r="AC30" s="282"/>
      <c r="AD30" s="287" t="s">
        <v>200</v>
      </c>
      <c r="AE30" s="287"/>
      <c r="AF30" s="287"/>
      <c r="AG30" s="287"/>
      <c r="AH30" s="287"/>
      <c r="AI30" s="287"/>
      <c r="AJ30" s="287"/>
      <c r="AK30" s="287"/>
      <c r="AL30" s="283" t="s">
        <v>200</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322220</v>
      </c>
      <c r="CS30" s="217"/>
      <c r="CT30" s="217"/>
      <c r="CU30" s="217"/>
      <c r="CV30" s="217"/>
      <c r="CW30" s="217"/>
      <c r="CX30" s="217"/>
      <c r="CY30" s="279"/>
      <c r="CZ30" s="283">
        <v>7.6</v>
      </c>
      <c r="DA30" s="335"/>
      <c r="DB30" s="335"/>
      <c r="DC30" s="338"/>
      <c r="DD30" s="288">
        <v>322220</v>
      </c>
      <c r="DE30" s="217"/>
      <c r="DF30" s="217"/>
      <c r="DG30" s="217"/>
      <c r="DH30" s="217"/>
      <c r="DI30" s="217"/>
      <c r="DJ30" s="217"/>
      <c r="DK30" s="279"/>
      <c r="DL30" s="288">
        <v>322220</v>
      </c>
      <c r="DM30" s="217"/>
      <c r="DN30" s="217"/>
      <c r="DO30" s="217"/>
      <c r="DP30" s="217"/>
      <c r="DQ30" s="217"/>
      <c r="DR30" s="217"/>
      <c r="DS30" s="217"/>
      <c r="DT30" s="217"/>
      <c r="DU30" s="217"/>
      <c r="DV30" s="279"/>
      <c r="DW30" s="283">
        <v>11.9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5</v>
      </c>
      <c r="AQ31" s="178"/>
      <c r="AR31" s="178"/>
      <c r="AS31" s="178"/>
      <c r="AT31" s="306" t="s">
        <v>396</v>
      </c>
      <c r="AU31" s="265"/>
      <c r="AV31" s="265"/>
      <c r="AW31" s="265"/>
      <c r="AX31" s="260" t="s">
        <v>272</v>
      </c>
      <c r="AY31" s="265"/>
      <c r="AZ31" s="265"/>
      <c r="BA31" s="265"/>
      <c r="BB31" s="265"/>
      <c r="BC31" s="265"/>
      <c r="BD31" s="265"/>
      <c r="BE31" s="265"/>
      <c r="BF31" s="268"/>
      <c r="BG31" s="318">
        <v>99.3</v>
      </c>
      <c r="BH31" s="322"/>
      <c r="BI31" s="322"/>
      <c r="BJ31" s="322"/>
      <c r="BK31" s="322"/>
      <c r="BL31" s="322"/>
      <c r="BM31" s="293">
        <v>96.3</v>
      </c>
      <c r="BN31" s="322"/>
      <c r="BO31" s="322"/>
      <c r="BP31" s="322"/>
      <c r="BQ31" s="324"/>
      <c r="BR31" s="318">
        <v>99.3</v>
      </c>
      <c r="BS31" s="322"/>
      <c r="BT31" s="322"/>
      <c r="BU31" s="322"/>
      <c r="BV31" s="322"/>
      <c r="BW31" s="322"/>
      <c r="BX31" s="293">
        <v>96.1</v>
      </c>
      <c r="BY31" s="322"/>
      <c r="BZ31" s="322"/>
      <c r="CA31" s="322"/>
      <c r="CB31" s="324"/>
      <c r="CD31" s="134"/>
      <c r="CE31" s="42"/>
      <c r="CF31" s="261" t="s">
        <v>313</v>
      </c>
      <c r="CG31" s="1"/>
      <c r="CH31" s="1"/>
      <c r="CI31" s="1"/>
      <c r="CJ31" s="1"/>
      <c r="CK31" s="1"/>
      <c r="CL31" s="1"/>
      <c r="CM31" s="1"/>
      <c r="CN31" s="1"/>
      <c r="CO31" s="1"/>
      <c r="CP31" s="1"/>
      <c r="CQ31" s="269"/>
      <c r="CR31" s="274">
        <v>15809</v>
      </c>
      <c r="CS31" s="313"/>
      <c r="CT31" s="313"/>
      <c r="CU31" s="313"/>
      <c r="CV31" s="313"/>
      <c r="CW31" s="313"/>
      <c r="CX31" s="313"/>
      <c r="CY31" s="332"/>
      <c r="CZ31" s="283">
        <v>0.4</v>
      </c>
      <c r="DA31" s="335"/>
      <c r="DB31" s="335"/>
      <c r="DC31" s="338"/>
      <c r="DD31" s="288">
        <v>15809</v>
      </c>
      <c r="DE31" s="313"/>
      <c r="DF31" s="313"/>
      <c r="DG31" s="313"/>
      <c r="DH31" s="313"/>
      <c r="DI31" s="313"/>
      <c r="DJ31" s="313"/>
      <c r="DK31" s="332"/>
      <c r="DL31" s="288">
        <v>15809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223764</v>
      </c>
      <c r="S32" s="217"/>
      <c r="T32" s="217"/>
      <c r="U32" s="217"/>
      <c r="V32" s="217"/>
      <c r="W32" s="217"/>
      <c r="X32" s="217"/>
      <c r="Y32" s="279"/>
      <c r="Z32" s="282">
        <v>5.0999999999999996</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243</v>
      </c>
      <c r="AX32" s="261" t="s">
        <v>374</v>
      </c>
      <c r="AY32" s="1"/>
      <c r="AZ32" s="1"/>
      <c r="BA32" s="1"/>
      <c r="BB32" s="1"/>
      <c r="BC32" s="1"/>
      <c r="BD32" s="1"/>
      <c r="BE32" s="1"/>
      <c r="BF32" s="269"/>
      <c r="BG32" s="319">
        <v>99.3</v>
      </c>
      <c r="BH32" s="313"/>
      <c r="BI32" s="313"/>
      <c r="BJ32" s="313"/>
      <c r="BK32" s="313"/>
      <c r="BL32" s="313"/>
      <c r="BM32" s="238">
        <v>97.7</v>
      </c>
      <c r="BN32" s="313"/>
      <c r="BO32" s="313"/>
      <c r="BP32" s="313"/>
      <c r="BQ32" s="316"/>
      <c r="BR32" s="319">
        <v>99.4</v>
      </c>
      <c r="BS32" s="313"/>
      <c r="BT32" s="313"/>
      <c r="BU32" s="313"/>
      <c r="BV32" s="313"/>
      <c r="BW32" s="313"/>
      <c r="BX32" s="238">
        <v>97.7</v>
      </c>
      <c r="BY32" s="313"/>
      <c r="BZ32" s="313"/>
      <c r="CA32" s="313"/>
      <c r="CB32" s="316"/>
      <c r="CD32" s="135"/>
      <c r="CE32" s="142"/>
      <c r="CF32" s="261" t="s">
        <v>398</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11142</v>
      </c>
      <c r="S33" s="217"/>
      <c r="T33" s="217"/>
      <c r="U33" s="217"/>
      <c r="V33" s="217"/>
      <c r="W33" s="217"/>
      <c r="X33" s="217"/>
      <c r="Y33" s="279"/>
      <c r="Z33" s="282">
        <v>0.3</v>
      </c>
      <c r="AA33" s="282"/>
      <c r="AB33" s="282"/>
      <c r="AC33" s="282"/>
      <c r="AD33" s="287">
        <v>7899</v>
      </c>
      <c r="AE33" s="287"/>
      <c r="AF33" s="287"/>
      <c r="AG33" s="287"/>
      <c r="AH33" s="287"/>
      <c r="AI33" s="287"/>
      <c r="AJ33" s="287"/>
      <c r="AK33" s="287"/>
      <c r="AL33" s="283">
        <v>0.3</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99.3</v>
      </c>
      <c r="BH33" s="312"/>
      <c r="BI33" s="312"/>
      <c r="BJ33" s="312"/>
      <c r="BK33" s="312"/>
      <c r="BL33" s="312"/>
      <c r="BM33" s="294">
        <v>95</v>
      </c>
      <c r="BN33" s="312"/>
      <c r="BO33" s="312"/>
      <c r="BP33" s="312"/>
      <c r="BQ33" s="317"/>
      <c r="BR33" s="320">
        <v>99.1</v>
      </c>
      <c r="BS33" s="312"/>
      <c r="BT33" s="312"/>
      <c r="BU33" s="312"/>
      <c r="BV33" s="312"/>
      <c r="BW33" s="312"/>
      <c r="BX33" s="294">
        <v>94.7</v>
      </c>
      <c r="BY33" s="312"/>
      <c r="BZ33" s="312"/>
      <c r="CA33" s="312"/>
      <c r="CB33" s="317"/>
      <c r="CD33" s="261" t="s">
        <v>400</v>
      </c>
      <c r="CE33" s="1"/>
      <c r="CF33" s="1"/>
      <c r="CG33" s="1"/>
      <c r="CH33" s="1"/>
      <c r="CI33" s="1"/>
      <c r="CJ33" s="1"/>
      <c r="CK33" s="1"/>
      <c r="CL33" s="1"/>
      <c r="CM33" s="1"/>
      <c r="CN33" s="1"/>
      <c r="CO33" s="1"/>
      <c r="CP33" s="1"/>
      <c r="CQ33" s="269"/>
      <c r="CR33" s="274">
        <v>2253364</v>
      </c>
      <c r="CS33" s="313"/>
      <c r="CT33" s="313"/>
      <c r="CU33" s="313"/>
      <c r="CV33" s="313"/>
      <c r="CW33" s="313"/>
      <c r="CX33" s="313"/>
      <c r="CY33" s="332"/>
      <c r="CZ33" s="283">
        <v>53.1</v>
      </c>
      <c r="DA33" s="335"/>
      <c r="DB33" s="335"/>
      <c r="DC33" s="338"/>
      <c r="DD33" s="288">
        <v>1897411</v>
      </c>
      <c r="DE33" s="313"/>
      <c r="DF33" s="313"/>
      <c r="DG33" s="313"/>
      <c r="DH33" s="313"/>
      <c r="DI33" s="313"/>
      <c r="DJ33" s="313"/>
      <c r="DK33" s="332"/>
      <c r="DL33" s="288">
        <v>1205307</v>
      </c>
      <c r="DM33" s="313"/>
      <c r="DN33" s="313"/>
      <c r="DO33" s="313"/>
      <c r="DP33" s="313"/>
      <c r="DQ33" s="313"/>
      <c r="DR33" s="313"/>
      <c r="DS33" s="313"/>
      <c r="DT33" s="313"/>
      <c r="DU33" s="313"/>
      <c r="DV33" s="332"/>
      <c r="DW33" s="283">
        <v>44.4</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58742</v>
      </c>
      <c r="S34" s="217"/>
      <c r="T34" s="217"/>
      <c r="U34" s="217"/>
      <c r="V34" s="217"/>
      <c r="W34" s="217"/>
      <c r="X34" s="217"/>
      <c r="Y34" s="279"/>
      <c r="Z34" s="282">
        <v>1.3</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640720</v>
      </c>
      <c r="CS34" s="217"/>
      <c r="CT34" s="217"/>
      <c r="CU34" s="217"/>
      <c r="CV34" s="217"/>
      <c r="CW34" s="217"/>
      <c r="CX34" s="217"/>
      <c r="CY34" s="279"/>
      <c r="CZ34" s="283">
        <v>15.1</v>
      </c>
      <c r="DA34" s="335"/>
      <c r="DB34" s="335"/>
      <c r="DC34" s="338"/>
      <c r="DD34" s="288">
        <v>578084</v>
      </c>
      <c r="DE34" s="217"/>
      <c r="DF34" s="217"/>
      <c r="DG34" s="217"/>
      <c r="DH34" s="217"/>
      <c r="DI34" s="217"/>
      <c r="DJ34" s="217"/>
      <c r="DK34" s="279"/>
      <c r="DL34" s="288">
        <v>352342</v>
      </c>
      <c r="DM34" s="217"/>
      <c r="DN34" s="217"/>
      <c r="DO34" s="217"/>
      <c r="DP34" s="217"/>
      <c r="DQ34" s="217"/>
      <c r="DR34" s="217"/>
      <c r="DS34" s="217"/>
      <c r="DT34" s="217"/>
      <c r="DU34" s="217"/>
      <c r="DV34" s="279"/>
      <c r="DW34" s="283">
        <v>13</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171442</v>
      </c>
      <c r="S35" s="217"/>
      <c r="T35" s="217"/>
      <c r="U35" s="217"/>
      <c r="V35" s="217"/>
      <c r="W35" s="217"/>
      <c r="X35" s="217"/>
      <c r="Y35" s="279"/>
      <c r="Z35" s="282">
        <v>3.9</v>
      </c>
      <c r="AA35" s="282"/>
      <c r="AB35" s="282"/>
      <c r="AC35" s="282"/>
      <c r="AD35" s="287" t="s">
        <v>200</v>
      </c>
      <c r="AE35" s="287"/>
      <c r="AF35" s="287"/>
      <c r="AG35" s="287"/>
      <c r="AH35" s="287"/>
      <c r="AI35" s="287"/>
      <c r="AJ35" s="287"/>
      <c r="AK35" s="287"/>
      <c r="AL35" s="283" t="s">
        <v>200</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73866</v>
      </c>
      <c r="CS35" s="313"/>
      <c r="CT35" s="313"/>
      <c r="CU35" s="313"/>
      <c r="CV35" s="313"/>
      <c r="CW35" s="313"/>
      <c r="CX35" s="313"/>
      <c r="CY35" s="332"/>
      <c r="CZ35" s="283">
        <v>1.7</v>
      </c>
      <c r="DA35" s="335"/>
      <c r="DB35" s="335"/>
      <c r="DC35" s="338"/>
      <c r="DD35" s="288">
        <v>67412</v>
      </c>
      <c r="DE35" s="313"/>
      <c r="DF35" s="313"/>
      <c r="DG35" s="313"/>
      <c r="DH35" s="313"/>
      <c r="DI35" s="313"/>
      <c r="DJ35" s="313"/>
      <c r="DK35" s="332"/>
      <c r="DL35" s="288">
        <v>18490</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266487</v>
      </c>
      <c r="S36" s="217"/>
      <c r="T36" s="217"/>
      <c r="U36" s="217"/>
      <c r="V36" s="217"/>
      <c r="W36" s="217"/>
      <c r="X36" s="217"/>
      <c r="Y36" s="279"/>
      <c r="Z36" s="282">
        <v>6</v>
      </c>
      <c r="AA36" s="282"/>
      <c r="AB36" s="282"/>
      <c r="AC36" s="282"/>
      <c r="AD36" s="287" t="s">
        <v>200</v>
      </c>
      <c r="AE36" s="287"/>
      <c r="AF36" s="287"/>
      <c r="AG36" s="287"/>
      <c r="AH36" s="287"/>
      <c r="AI36" s="287"/>
      <c r="AJ36" s="287"/>
      <c r="AK36" s="287"/>
      <c r="AL36" s="283" t="s">
        <v>200</v>
      </c>
      <c r="AM36" s="238"/>
      <c r="AN36" s="238"/>
      <c r="AO36" s="296"/>
      <c r="AP36" s="95"/>
      <c r="AQ36" s="301" t="s">
        <v>390</v>
      </c>
      <c r="AR36" s="304"/>
      <c r="AS36" s="304"/>
      <c r="AT36" s="304"/>
      <c r="AU36" s="304"/>
      <c r="AV36" s="304"/>
      <c r="AW36" s="304"/>
      <c r="AX36" s="304"/>
      <c r="AY36" s="309"/>
      <c r="AZ36" s="273">
        <v>693938</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113394</v>
      </c>
      <c r="BW36" s="276"/>
      <c r="BX36" s="276"/>
      <c r="BY36" s="276"/>
      <c r="BZ36" s="276"/>
      <c r="CA36" s="276"/>
      <c r="CB36" s="315"/>
      <c r="CD36" s="261" t="s">
        <v>28</v>
      </c>
      <c r="CE36" s="1"/>
      <c r="CF36" s="1"/>
      <c r="CG36" s="1"/>
      <c r="CH36" s="1"/>
      <c r="CI36" s="1"/>
      <c r="CJ36" s="1"/>
      <c r="CK36" s="1"/>
      <c r="CL36" s="1"/>
      <c r="CM36" s="1"/>
      <c r="CN36" s="1"/>
      <c r="CO36" s="1"/>
      <c r="CP36" s="1"/>
      <c r="CQ36" s="269"/>
      <c r="CR36" s="274">
        <v>952128</v>
      </c>
      <c r="CS36" s="217"/>
      <c r="CT36" s="217"/>
      <c r="CU36" s="217"/>
      <c r="CV36" s="217"/>
      <c r="CW36" s="217"/>
      <c r="CX36" s="217"/>
      <c r="CY36" s="279"/>
      <c r="CZ36" s="283">
        <v>22.5</v>
      </c>
      <c r="DA36" s="335"/>
      <c r="DB36" s="335"/>
      <c r="DC36" s="338"/>
      <c r="DD36" s="288">
        <v>795578</v>
      </c>
      <c r="DE36" s="217"/>
      <c r="DF36" s="217"/>
      <c r="DG36" s="217"/>
      <c r="DH36" s="217"/>
      <c r="DI36" s="217"/>
      <c r="DJ36" s="217"/>
      <c r="DK36" s="279"/>
      <c r="DL36" s="288">
        <v>564928</v>
      </c>
      <c r="DM36" s="217"/>
      <c r="DN36" s="217"/>
      <c r="DO36" s="217"/>
      <c r="DP36" s="217"/>
      <c r="DQ36" s="217"/>
      <c r="DR36" s="217"/>
      <c r="DS36" s="217"/>
      <c r="DT36" s="217"/>
      <c r="DU36" s="217"/>
      <c r="DV36" s="279"/>
      <c r="DW36" s="283">
        <v>20.8</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92787</v>
      </c>
      <c r="S37" s="217"/>
      <c r="T37" s="217"/>
      <c r="U37" s="217"/>
      <c r="V37" s="217"/>
      <c r="W37" s="217"/>
      <c r="X37" s="217"/>
      <c r="Y37" s="279"/>
      <c r="Z37" s="282">
        <v>2.1</v>
      </c>
      <c r="AA37" s="282"/>
      <c r="AB37" s="282"/>
      <c r="AC37" s="282"/>
      <c r="AD37" s="287">
        <v>6563</v>
      </c>
      <c r="AE37" s="287"/>
      <c r="AF37" s="287"/>
      <c r="AG37" s="287"/>
      <c r="AH37" s="287"/>
      <c r="AI37" s="287"/>
      <c r="AJ37" s="287"/>
      <c r="AK37" s="287"/>
      <c r="AL37" s="283">
        <v>0.2</v>
      </c>
      <c r="AM37" s="238"/>
      <c r="AN37" s="238"/>
      <c r="AO37" s="296"/>
      <c r="AQ37" s="302" t="s">
        <v>411</v>
      </c>
      <c r="AR37" s="111"/>
      <c r="AS37" s="111"/>
      <c r="AT37" s="111"/>
      <c r="AU37" s="111"/>
      <c r="AV37" s="111"/>
      <c r="AW37" s="111"/>
      <c r="AX37" s="111"/>
      <c r="AY37" s="310"/>
      <c r="AZ37" s="274">
        <v>245435</v>
      </c>
      <c r="BA37" s="217"/>
      <c r="BB37" s="217"/>
      <c r="BC37" s="217"/>
      <c r="BD37" s="313"/>
      <c r="BE37" s="313"/>
      <c r="BF37" s="316"/>
      <c r="BG37" s="261" t="s">
        <v>413</v>
      </c>
      <c r="BH37" s="1"/>
      <c r="BI37" s="1"/>
      <c r="BJ37" s="1"/>
      <c r="BK37" s="1"/>
      <c r="BL37" s="1"/>
      <c r="BM37" s="1"/>
      <c r="BN37" s="1"/>
      <c r="BO37" s="1"/>
      <c r="BP37" s="1"/>
      <c r="BQ37" s="1"/>
      <c r="BR37" s="1"/>
      <c r="BS37" s="1"/>
      <c r="BT37" s="1"/>
      <c r="BU37" s="269"/>
      <c r="BV37" s="274">
        <v>109646</v>
      </c>
      <c r="BW37" s="217"/>
      <c r="BX37" s="217"/>
      <c r="BY37" s="217"/>
      <c r="BZ37" s="217"/>
      <c r="CA37" s="217"/>
      <c r="CB37" s="326"/>
      <c r="CD37" s="261" t="s">
        <v>164</v>
      </c>
      <c r="CE37" s="1"/>
      <c r="CF37" s="1"/>
      <c r="CG37" s="1"/>
      <c r="CH37" s="1"/>
      <c r="CI37" s="1"/>
      <c r="CJ37" s="1"/>
      <c r="CK37" s="1"/>
      <c r="CL37" s="1"/>
      <c r="CM37" s="1"/>
      <c r="CN37" s="1"/>
      <c r="CO37" s="1"/>
      <c r="CP37" s="1"/>
      <c r="CQ37" s="269"/>
      <c r="CR37" s="274">
        <v>307201</v>
      </c>
      <c r="CS37" s="313"/>
      <c r="CT37" s="313"/>
      <c r="CU37" s="313"/>
      <c r="CV37" s="313"/>
      <c r="CW37" s="313"/>
      <c r="CX37" s="313"/>
      <c r="CY37" s="332"/>
      <c r="CZ37" s="283">
        <v>7.2</v>
      </c>
      <c r="DA37" s="335"/>
      <c r="DB37" s="335"/>
      <c r="DC37" s="338"/>
      <c r="DD37" s="288">
        <v>305417</v>
      </c>
      <c r="DE37" s="313"/>
      <c r="DF37" s="313"/>
      <c r="DG37" s="313"/>
      <c r="DH37" s="313"/>
      <c r="DI37" s="313"/>
      <c r="DJ37" s="313"/>
      <c r="DK37" s="332"/>
      <c r="DL37" s="288">
        <v>305417</v>
      </c>
      <c r="DM37" s="313"/>
      <c r="DN37" s="313"/>
      <c r="DO37" s="313"/>
      <c r="DP37" s="313"/>
      <c r="DQ37" s="313"/>
      <c r="DR37" s="313"/>
      <c r="DS37" s="313"/>
      <c r="DT37" s="313"/>
      <c r="DU37" s="313"/>
      <c r="DV37" s="332"/>
      <c r="DW37" s="283">
        <v>11.3</v>
      </c>
      <c r="DX37" s="335"/>
      <c r="DY37" s="335"/>
      <c r="DZ37" s="335"/>
      <c r="EA37" s="335"/>
      <c r="EB37" s="335"/>
      <c r="EC37" s="360"/>
    </row>
    <row r="38" spans="2:133" ht="11.25" customHeight="1">
      <c r="B38" s="261" t="s">
        <v>142</v>
      </c>
      <c r="C38" s="1"/>
      <c r="D38" s="1"/>
      <c r="E38" s="1"/>
      <c r="F38" s="1"/>
      <c r="G38" s="1"/>
      <c r="H38" s="1"/>
      <c r="I38" s="1"/>
      <c r="J38" s="1"/>
      <c r="K38" s="1"/>
      <c r="L38" s="1"/>
      <c r="M38" s="1"/>
      <c r="N38" s="1"/>
      <c r="O38" s="1"/>
      <c r="P38" s="1"/>
      <c r="Q38" s="269"/>
      <c r="R38" s="274">
        <v>260607</v>
      </c>
      <c r="S38" s="217"/>
      <c r="T38" s="217"/>
      <c r="U38" s="217"/>
      <c r="V38" s="217"/>
      <c r="W38" s="217"/>
      <c r="X38" s="217"/>
      <c r="Y38" s="279"/>
      <c r="Z38" s="282">
        <v>5.9</v>
      </c>
      <c r="AA38" s="282"/>
      <c r="AB38" s="282"/>
      <c r="AC38" s="282"/>
      <c r="AD38" s="287" t="s">
        <v>200</v>
      </c>
      <c r="AE38" s="287"/>
      <c r="AF38" s="287"/>
      <c r="AG38" s="287"/>
      <c r="AH38" s="287"/>
      <c r="AI38" s="287"/>
      <c r="AJ38" s="287"/>
      <c r="AK38" s="287"/>
      <c r="AL38" s="283" t="s">
        <v>200</v>
      </c>
      <c r="AM38" s="238"/>
      <c r="AN38" s="238"/>
      <c r="AO38" s="296"/>
      <c r="AQ38" s="302" t="s">
        <v>305</v>
      </c>
      <c r="AR38" s="111"/>
      <c r="AS38" s="111"/>
      <c r="AT38" s="111"/>
      <c r="AU38" s="111"/>
      <c r="AV38" s="111"/>
      <c r="AW38" s="111"/>
      <c r="AX38" s="111"/>
      <c r="AY38" s="310"/>
      <c r="AZ38" s="274">
        <v>115349</v>
      </c>
      <c r="BA38" s="217"/>
      <c r="BB38" s="217"/>
      <c r="BC38" s="217"/>
      <c r="BD38" s="313"/>
      <c r="BE38" s="313"/>
      <c r="BF38" s="316"/>
      <c r="BG38" s="261" t="s">
        <v>415</v>
      </c>
      <c r="BH38" s="1"/>
      <c r="BI38" s="1"/>
      <c r="BJ38" s="1"/>
      <c r="BK38" s="1"/>
      <c r="BL38" s="1"/>
      <c r="BM38" s="1"/>
      <c r="BN38" s="1"/>
      <c r="BO38" s="1"/>
      <c r="BP38" s="1"/>
      <c r="BQ38" s="1"/>
      <c r="BR38" s="1"/>
      <c r="BS38" s="1"/>
      <c r="BT38" s="1"/>
      <c r="BU38" s="269"/>
      <c r="BV38" s="274">
        <v>1173</v>
      </c>
      <c r="BW38" s="217"/>
      <c r="BX38" s="217"/>
      <c r="BY38" s="217"/>
      <c r="BZ38" s="217"/>
      <c r="CA38" s="217"/>
      <c r="CB38" s="326"/>
      <c r="CD38" s="261" t="s">
        <v>416</v>
      </c>
      <c r="CE38" s="1"/>
      <c r="CF38" s="1"/>
      <c r="CG38" s="1"/>
      <c r="CH38" s="1"/>
      <c r="CI38" s="1"/>
      <c r="CJ38" s="1"/>
      <c r="CK38" s="1"/>
      <c r="CL38" s="1"/>
      <c r="CM38" s="1"/>
      <c r="CN38" s="1"/>
      <c r="CO38" s="1"/>
      <c r="CP38" s="1"/>
      <c r="CQ38" s="269"/>
      <c r="CR38" s="274">
        <v>333154</v>
      </c>
      <c r="CS38" s="217"/>
      <c r="CT38" s="217"/>
      <c r="CU38" s="217"/>
      <c r="CV38" s="217"/>
      <c r="CW38" s="217"/>
      <c r="CX38" s="217"/>
      <c r="CY38" s="279"/>
      <c r="CZ38" s="283">
        <v>7.9</v>
      </c>
      <c r="DA38" s="335"/>
      <c r="DB38" s="335"/>
      <c r="DC38" s="338"/>
      <c r="DD38" s="288">
        <v>282532</v>
      </c>
      <c r="DE38" s="217"/>
      <c r="DF38" s="217"/>
      <c r="DG38" s="217"/>
      <c r="DH38" s="217"/>
      <c r="DI38" s="217"/>
      <c r="DJ38" s="217"/>
      <c r="DK38" s="279"/>
      <c r="DL38" s="288">
        <v>260184</v>
      </c>
      <c r="DM38" s="217"/>
      <c r="DN38" s="217"/>
      <c r="DO38" s="217"/>
      <c r="DP38" s="217"/>
      <c r="DQ38" s="217"/>
      <c r="DR38" s="217"/>
      <c r="DS38" s="217"/>
      <c r="DT38" s="217"/>
      <c r="DU38" s="217"/>
      <c r="DV38" s="279"/>
      <c r="DW38" s="283">
        <v>9.6</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418</v>
      </c>
      <c r="AR39" s="111"/>
      <c r="AS39" s="111"/>
      <c r="AT39" s="111"/>
      <c r="AU39" s="111"/>
      <c r="AV39" s="111"/>
      <c r="AW39" s="111"/>
      <c r="AX39" s="111"/>
      <c r="AY39" s="310"/>
      <c r="AZ39" s="274" t="s">
        <v>200</v>
      </c>
      <c r="BA39" s="217"/>
      <c r="BB39" s="217"/>
      <c r="BC39" s="217"/>
      <c r="BD39" s="313"/>
      <c r="BE39" s="313"/>
      <c r="BF39" s="316"/>
      <c r="BG39" s="261" t="s">
        <v>335</v>
      </c>
      <c r="BH39" s="1"/>
      <c r="BI39" s="1"/>
      <c r="BJ39" s="1"/>
      <c r="BK39" s="1"/>
      <c r="BL39" s="1"/>
      <c r="BM39" s="1"/>
      <c r="BN39" s="1"/>
      <c r="BO39" s="1"/>
      <c r="BP39" s="1"/>
      <c r="BQ39" s="1"/>
      <c r="BR39" s="1"/>
      <c r="BS39" s="1"/>
      <c r="BT39" s="1"/>
      <c r="BU39" s="269"/>
      <c r="BV39" s="274">
        <v>1791</v>
      </c>
      <c r="BW39" s="217"/>
      <c r="BX39" s="217"/>
      <c r="BY39" s="217"/>
      <c r="BZ39" s="217"/>
      <c r="CA39" s="217"/>
      <c r="CB39" s="326"/>
      <c r="CD39" s="261" t="s">
        <v>419</v>
      </c>
      <c r="CE39" s="1"/>
      <c r="CF39" s="1"/>
      <c r="CG39" s="1"/>
      <c r="CH39" s="1"/>
      <c r="CI39" s="1"/>
      <c r="CJ39" s="1"/>
      <c r="CK39" s="1"/>
      <c r="CL39" s="1"/>
      <c r="CM39" s="1"/>
      <c r="CN39" s="1"/>
      <c r="CO39" s="1"/>
      <c r="CP39" s="1"/>
      <c r="CQ39" s="269"/>
      <c r="CR39" s="274">
        <v>101233</v>
      </c>
      <c r="CS39" s="313"/>
      <c r="CT39" s="313"/>
      <c r="CU39" s="313"/>
      <c r="CV39" s="313"/>
      <c r="CW39" s="313"/>
      <c r="CX39" s="313"/>
      <c r="CY39" s="332"/>
      <c r="CZ39" s="283">
        <v>2.4</v>
      </c>
      <c r="DA39" s="335"/>
      <c r="DB39" s="335"/>
      <c r="DC39" s="338"/>
      <c r="DD39" s="288">
        <v>100442</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146</v>
      </c>
      <c r="C40" s="1"/>
      <c r="D40" s="1"/>
      <c r="E40" s="1"/>
      <c r="F40" s="1"/>
      <c r="G40" s="1"/>
      <c r="H40" s="1"/>
      <c r="I40" s="1"/>
      <c r="J40" s="1"/>
      <c r="K40" s="1"/>
      <c r="L40" s="1"/>
      <c r="M40" s="1"/>
      <c r="N40" s="1"/>
      <c r="O40" s="1"/>
      <c r="P40" s="1"/>
      <c r="Q40" s="269"/>
      <c r="R40" s="274">
        <v>20807</v>
      </c>
      <c r="S40" s="217"/>
      <c r="T40" s="217"/>
      <c r="U40" s="217"/>
      <c r="V40" s="217"/>
      <c r="W40" s="217"/>
      <c r="X40" s="217"/>
      <c r="Y40" s="279"/>
      <c r="Z40" s="282">
        <v>0.5</v>
      </c>
      <c r="AA40" s="282"/>
      <c r="AB40" s="282"/>
      <c r="AC40" s="282"/>
      <c r="AD40" s="287" t="s">
        <v>200</v>
      </c>
      <c r="AE40" s="287"/>
      <c r="AF40" s="287"/>
      <c r="AG40" s="287"/>
      <c r="AH40" s="287"/>
      <c r="AI40" s="287"/>
      <c r="AJ40" s="287"/>
      <c r="AK40" s="287"/>
      <c r="AL40" s="283" t="s">
        <v>200</v>
      </c>
      <c r="AM40" s="238"/>
      <c r="AN40" s="238"/>
      <c r="AO40" s="296"/>
      <c r="AQ40" s="302" t="s">
        <v>423</v>
      </c>
      <c r="AR40" s="111"/>
      <c r="AS40" s="111"/>
      <c r="AT40" s="111"/>
      <c r="AU40" s="111"/>
      <c r="AV40" s="111"/>
      <c r="AW40" s="111"/>
      <c r="AX40" s="111"/>
      <c r="AY40" s="310"/>
      <c r="AZ40" s="274" t="s">
        <v>200</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80</v>
      </c>
      <c r="BW40" s="217"/>
      <c r="BX40" s="217"/>
      <c r="BY40" s="217"/>
      <c r="BZ40" s="217"/>
      <c r="CA40" s="217"/>
      <c r="CB40" s="326"/>
      <c r="CD40" s="261" t="s">
        <v>371</v>
      </c>
      <c r="CE40" s="1"/>
      <c r="CF40" s="1"/>
      <c r="CG40" s="1"/>
      <c r="CH40" s="1"/>
      <c r="CI40" s="1"/>
      <c r="CJ40" s="1"/>
      <c r="CK40" s="1"/>
      <c r="CL40" s="1"/>
      <c r="CM40" s="1"/>
      <c r="CN40" s="1"/>
      <c r="CO40" s="1"/>
      <c r="CP40" s="1"/>
      <c r="CQ40" s="269"/>
      <c r="CR40" s="274">
        <v>152263</v>
      </c>
      <c r="CS40" s="217"/>
      <c r="CT40" s="217"/>
      <c r="CU40" s="217"/>
      <c r="CV40" s="217"/>
      <c r="CW40" s="217"/>
      <c r="CX40" s="217"/>
      <c r="CY40" s="279"/>
      <c r="CZ40" s="283">
        <v>3.6</v>
      </c>
      <c r="DA40" s="335"/>
      <c r="DB40" s="335"/>
      <c r="DC40" s="338"/>
      <c r="DD40" s="288">
        <v>73363</v>
      </c>
      <c r="DE40" s="217"/>
      <c r="DF40" s="217"/>
      <c r="DG40" s="217"/>
      <c r="DH40" s="217"/>
      <c r="DI40" s="217"/>
      <c r="DJ40" s="217"/>
      <c r="DK40" s="279"/>
      <c r="DL40" s="288">
        <v>9363</v>
      </c>
      <c r="DM40" s="217"/>
      <c r="DN40" s="217"/>
      <c r="DO40" s="217"/>
      <c r="DP40" s="217"/>
      <c r="DQ40" s="217"/>
      <c r="DR40" s="217"/>
      <c r="DS40" s="217"/>
      <c r="DT40" s="217"/>
      <c r="DU40" s="217"/>
      <c r="DV40" s="279"/>
      <c r="DW40" s="283">
        <v>0.3</v>
      </c>
      <c r="DX40" s="335"/>
      <c r="DY40" s="335"/>
      <c r="DZ40" s="335"/>
      <c r="EA40" s="335"/>
      <c r="EB40" s="335"/>
      <c r="EC40" s="360"/>
    </row>
    <row r="41" spans="2:133" ht="11.25" customHeight="1">
      <c r="B41" s="263" t="s">
        <v>147</v>
      </c>
      <c r="C41" s="267"/>
      <c r="D41" s="267"/>
      <c r="E41" s="267"/>
      <c r="F41" s="267"/>
      <c r="G41" s="267"/>
      <c r="H41" s="267"/>
      <c r="I41" s="267"/>
      <c r="J41" s="267"/>
      <c r="K41" s="267"/>
      <c r="L41" s="267"/>
      <c r="M41" s="267"/>
      <c r="N41" s="267"/>
      <c r="O41" s="267"/>
      <c r="P41" s="267"/>
      <c r="Q41" s="271"/>
      <c r="R41" s="275">
        <v>4426720</v>
      </c>
      <c r="S41" s="277"/>
      <c r="T41" s="277"/>
      <c r="U41" s="277"/>
      <c r="V41" s="277"/>
      <c r="W41" s="277"/>
      <c r="X41" s="277"/>
      <c r="Y41" s="280"/>
      <c r="Z41" s="284">
        <v>100</v>
      </c>
      <c r="AA41" s="284"/>
      <c r="AB41" s="284"/>
      <c r="AC41" s="284"/>
      <c r="AD41" s="289">
        <v>2691831</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58133</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200</v>
      </c>
      <c r="BW41" s="217"/>
      <c r="BX41" s="217"/>
      <c r="BY41" s="217"/>
      <c r="BZ41" s="217"/>
      <c r="CA41" s="217"/>
      <c r="CB41" s="326"/>
      <c r="CD41" s="261" t="s">
        <v>284</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275021</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388</v>
      </c>
      <c r="BW42" s="277"/>
      <c r="BX42" s="277"/>
      <c r="BY42" s="277"/>
      <c r="BZ42" s="277"/>
      <c r="CA42" s="277"/>
      <c r="CB42" s="327"/>
      <c r="CD42" s="261" t="s">
        <v>276</v>
      </c>
      <c r="CE42" s="1"/>
      <c r="CF42" s="1"/>
      <c r="CG42" s="1"/>
      <c r="CH42" s="1"/>
      <c r="CI42" s="1"/>
      <c r="CJ42" s="1"/>
      <c r="CK42" s="1"/>
      <c r="CL42" s="1"/>
      <c r="CM42" s="1"/>
      <c r="CN42" s="1"/>
      <c r="CO42" s="1"/>
      <c r="CP42" s="1"/>
      <c r="CQ42" s="269"/>
      <c r="CR42" s="274">
        <v>410186</v>
      </c>
      <c r="CS42" s="313"/>
      <c r="CT42" s="313"/>
      <c r="CU42" s="313"/>
      <c r="CV42" s="313"/>
      <c r="CW42" s="313"/>
      <c r="CX42" s="313"/>
      <c r="CY42" s="332"/>
      <c r="CZ42" s="283">
        <v>9.6999999999999993</v>
      </c>
      <c r="DA42" s="335"/>
      <c r="DB42" s="335"/>
      <c r="DC42" s="338"/>
      <c r="DD42" s="288">
        <v>203256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81</v>
      </c>
      <c r="CE43" s="1"/>
      <c r="CF43" s="1"/>
      <c r="CG43" s="1"/>
      <c r="CH43" s="1"/>
      <c r="CI43" s="1"/>
      <c r="CJ43" s="1"/>
      <c r="CK43" s="1"/>
      <c r="CL43" s="1"/>
      <c r="CM43" s="1"/>
      <c r="CN43" s="1"/>
      <c r="CO43" s="1"/>
      <c r="CP43" s="1"/>
      <c r="CQ43" s="269"/>
      <c r="CR43" s="274">
        <v>11939</v>
      </c>
      <c r="CS43" s="313"/>
      <c r="CT43" s="313"/>
      <c r="CU43" s="313"/>
      <c r="CV43" s="313"/>
      <c r="CW43" s="313"/>
      <c r="CX43" s="313"/>
      <c r="CY43" s="332"/>
      <c r="CZ43" s="283">
        <v>0.3</v>
      </c>
      <c r="DA43" s="335"/>
      <c r="DB43" s="335"/>
      <c r="DC43" s="338"/>
      <c r="DD43" s="288">
        <v>11939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430</v>
      </c>
      <c r="CG44" s="1"/>
      <c r="CH44" s="1"/>
      <c r="CI44" s="1"/>
      <c r="CJ44" s="1"/>
      <c r="CK44" s="1"/>
      <c r="CL44" s="1"/>
      <c r="CM44" s="1"/>
      <c r="CN44" s="1"/>
      <c r="CO44" s="1"/>
      <c r="CP44" s="1"/>
      <c r="CQ44" s="269"/>
      <c r="CR44" s="274">
        <v>410186</v>
      </c>
      <c r="CS44" s="217"/>
      <c r="CT44" s="217"/>
      <c r="CU44" s="217"/>
      <c r="CV44" s="217"/>
      <c r="CW44" s="217"/>
      <c r="CX44" s="217"/>
      <c r="CY44" s="279"/>
      <c r="CZ44" s="283">
        <v>9.6999999999999993</v>
      </c>
      <c r="DA44" s="238"/>
      <c r="DB44" s="238"/>
      <c r="DC44" s="285"/>
      <c r="DD44" s="288">
        <v>203256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158412</v>
      </c>
      <c r="CS45" s="313"/>
      <c r="CT45" s="313"/>
      <c r="CU45" s="313"/>
      <c r="CV45" s="313"/>
      <c r="CW45" s="313"/>
      <c r="CX45" s="313"/>
      <c r="CY45" s="332"/>
      <c r="CZ45" s="283">
        <v>3.7</v>
      </c>
      <c r="DA45" s="335"/>
      <c r="DB45" s="335"/>
      <c r="DC45" s="338"/>
      <c r="DD45" s="288">
        <v>108211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251774</v>
      </c>
      <c r="CS46" s="217"/>
      <c r="CT46" s="217"/>
      <c r="CU46" s="217"/>
      <c r="CV46" s="217"/>
      <c r="CW46" s="217"/>
      <c r="CX46" s="217"/>
      <c r="CY46" s="279"/>
      <c r="CZ46" s="283">
        <v>5.9</v>
      </c>
      <c r="DA46" s="238"/>
      <c r="DB46" s="238"/>
      <c r="DC46" s="285"/>
      <c r="DD46" s="288">
        <v>95045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t="s">
        <v>200</v>
      </c>
      <c r="CS47" s="313"/>
      <c r="CT47" s="313"/>
      <c r="CU47" s="313"/>
      <c r="CV47" s="313"/>
      <c r="CW47" s="313"/>
      <c r="CX47" s="313"/>
      <c r="CY47" s="332"/>
      <c r="CZ47" s="283" t="s">
        <v>200</v>
      </c>
      <c r="DA47" s="335"/>
      <c r="DB47" s="335"/>
      <c r="DC47" s="338"/>
      <c r="DD47" s="288" t="s">
        <v>200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4240649</v>
      </c>
      <c r="CS49" s="312"/>
      <c r="CT49" s="312"/>
      <c r="CU49" s="312"/>
      <c r="CV49" s="312"/>
      <c r="CW49" s="312"/>
      <c r="CX49" s="312"/>
      <c r="CY49" s="333"/>
      <c r="CZ49" s="292">
        <v>100</v>
      </c>
      <c r="DA49" s="336"/>
      <c r="DB49" s="336"/>
      <c r="DC49" s="339"/>
      <c r="DD49" s="342">
        <v>3295890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zv9/Q9Yya7W2pV048lzUn7r36GMjQuR4AlEkauYHqvFz62U9/yKSNZl+ZBSNK1GQWRceNoMd+MREQJldm4UIw==" saltValue="KiK3iZ3kvg8nvByNDH7F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183</v>
      </c>
      <c r="R5" s="448"/>
      <c r="S5" s="448"/>
      <c r="T5" s="448"/>
      <c r="U5" s="458"/>
      <c r="V5" s="435" t="s">
        <v>439</v>
      </c>
      <c r="W5" s="448"/>
      <c r="X5" s="448"/>
      <c r="Y5" s="448"/>
      <c r="Z5" s="458"/>
      <c r="AA5" s="435" t="s">
        <v>440</v>
      </c>
      <c r="AB5" s="448"/>
      <c r="AC5" s="448"/>
      <c r="AD5" s="448"/>
      <c r="AE5" s="448"/>
      <c r="AF5" s="504" t="s">
        <v>180</v>
      </c>
      <c r="AG5" s="448"/>
      <c r="AH5" s="448"/>
      <c r="AI5" s="448"/>
      <c r="AJ5" s="522"/>
      <c r="AK5" s="448" t="s">
        <v>229</v>
      </c>
      <c r="AL5" s="448"/>
      <c r="AM5" s="448"/>
      <c r="AN5" s="448"/>
      <c r="AO5" s="458"/>
      <c r="AP5" s="435" t="s">
        <v>441</v>
      </c>
      <c r="AQ5" s="448"/>
      <c r="AR5" s="448"/>
      <c r="AS5" s="448"/>
      <c r="AT5" s="458"/>
      <c r="AU5" s="435" t="s">
        <v>444</v>
      </c>
      <c r="AV5" s="448"/>
      <c r="AW5" s="448"/>
      <c r="AX5" s="448"/>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8"/>
      <c r="CJ5" s="448"/>
      <c r="CK5" s="448"/>
      <c r="CL5" s="458"/>
      <c r="CM5" s="435" t="s">
        <v>321</v>
      </c>
      <c r="CN5" s="448"/>
      <c r="CO5" s="448"/>
      <c r="CP5" s="448"/>
      <c r="CQ5" s="458"/>
      <c r="CR5" s="435" t="s">
        <v>240</v>
      </c>
      <c r="CS5" s="448"/>
      <c r="CT5" s="448"/>
      <c r="CU5" s="448"/>
      <c r="CV5" s="458"/>
      <c r="CW5" s="435" t="s">
        <v>51</v>
      </c>
      <c r="CX5" s="448"/>
      <c r="CY5" s="448"/>
      <c r="CZ5" s="448"/>
      <c r="DA5" s="458"/>
      <c r="DB5" s="435" t="s">
        <v>446</v>
      </c>
      <c r="DC5" s="448"/>
      <c r="DD5" s="448"/>
      <c r="DE5" s="448"/>
      <c r="DF5" s="458"/>
      <c r="DG5" s="700" t="s">
        <v>237</v>
      </c>
      <c r="DH5" s="703"/>
      <c r="DI5" s="703"/>
      <c r="DJ5" s="703"/>
      <c r="DK5" s="708"/>
      <c r="DL5" s="700" t="s">
        <v>449</v>
      </c>
      <c r="DM5" s="703"/>
      <c r="DN5" s="703"/>
      <c r="DO5" s="703"/>
      <c r="DP5" s="708"/>
      <c r="DQ5" s="435" t="s">
        <v>450</v>
      </c>
      <c r="DR5" s="448"/>
      <c r="DS5" s="448"/>
      <c r="DT5" s="448"/>
      <c r="DU5" s="458"/>
      <c r="DV5" s="435" t="s">
        <v>444</v>
      </c>
      <c r="DW5" s="448"/>
      <c r="DX5" s="448"/>
      <c r="DY5" s="448"/>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9"/>
      <c r="S6" s="449"/>
      <c r="T6" s="449"/>
      <c r="U6" s="459"/>
      <c r="V6" s="436"/>
      <c r="W6" s="449"/>
      <c r="X6" s="449"/>
      <c r="Y6" s="449"/>
      <c r="Z6" s="459"/>
      <c r="AA6" s="436"/>
      <c r="AB6" s="449"/>
      <c r="AC6" s="449"/>
      <c r="AD6" s="449"/>
      <c r="AE6" s="449"/>
      <c r="AF6" s="505"/>
      <c r="AG6" s="449"/>
      <c r="AH6" s="449"/>
      <c r="AI6" s="449"/>
      <c r="AJ6" s="523"/>
      <c r="AK6" s="449"/>
      <c r="AL6" s="449"/>
      <c r="AM6" s="449"/>
      <c r="AN6" s="449"/>
      <c r="AO6" s="459"/>
      <c r="AP6" s="436"/>
      <c r="AQ6" s="449"/>
      <c r="AR6" s="449"/>
      <c r="AS6" s="449"/>
      <c r="AT6" s="459"/>
      <c r="AU6" s="436"/>
      <c r="AV6" s="449"/>
      <c r="AW6" s="449"/>
      <c r="AX6" s="449"/>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9"/>
      <c r="CJ6" s="449"/>
      <c r="CK6" s="449"/>
      <c r="CL6" s="459"/>
      <c r="CM6" s="436"/>
      <c r="CN6" s="449"/>
      <c r="CO6" s="449"/>
      <c r="CP6" s="449"/>
      <c r="CQ6" s="459"/>
      <c r="CR6" s="436"/>
      <c r="CS6" s="449"/>
      <c r="CT6" s="449"/>
      <c r="CU6" s="449"/>
      <c r="CV6" s="459"/>
      <c r="CW6" s="436"/>
      <c r="CX6" s="449"/>
      <c r="CY6" s="449"/>
      <c r="CZ6" s="449"/>
      <c r="DA6" s="459"/>
      <c r="DB6" s="436"/>
      <c r="DC6" s="449"/>
      <c r="DD6" s="449"/>
      <c r="DE6" s="449"/>
      <c r="DF6" s="459"/>
      <c r="DG6" s="701"/>
      <c r="DH6" s="704"/>
      <c r="DI6" s="704"/>
      <c r="DJ6" s="704"/>
      <c r="DK6" s="709"/>
      <c r="DL6" s="701"/>
      <c r="DM6" s="704"/>
      <c r="DN6" s="704"/>
      <c r="DO6" s="704"/>
      <c r="DP6" s="709"/>
      <c r="DQ6" s="436"/>
      <c r="DR6" s="449"/>
      <c r="DS6" s="449"/>
      <c r="DT6" s="449"/>
      <c r="DU6" s="459"/>
      <c r="DV6" s="436"/>
      <c r="DW6" s="449"/>
      <c r="DX6" s="449"/>
      <c r="DY6" s="449"/>
      <c r="DZ6" s="523"/>
      <c r="EA6" s="576"/>
    </row>
    <row r="7" spans="1:131" s="364" customFormat="1" ht="26.25" customHeight="1">
      <c r="A7" s="372">
        <v>1</v>
      </c>
      <c r="B7" s="399" t="s">
        <v>263</v>
      </c>
      <c r="C7" s="419"/>
      <c r="D7" s="419"/>
      <c r="E7" s="419"/>
      <c r="F7" s="419"/>
      <c r="G7" s="419"/>
      <c r="H7" s="419"/>
      <c r="I7" s="419"/>
      <c r="J7" s="419"/>
      <c r="K7" s="419"/>
      <c r="L7" s="419"/>
      <c r="M7" s="419"/>
      <c r="N7" s="419"/>
      <c r="O7" s="419"/>
      <c r="P7" s="431"/>
      <c r="Q7" s="437">
        <v>4427</v>
      </c>
      <c r="R7" s="450"/>
      <c r="S7" s="450"/>
      <c r="T7" s="450"/>
      <c r="U7" s="450"/>
      <c r="V7" s="450">
        <v>4241</v>
      </c>
      <c r="W7" s="450"/>
      <c r="X7" s="450"/>
      <c r="Y7" s="450"/>
      <c r="Z7" s="450"/>
      <c r="AA7" s="450">
        <v>186</v>
      </c>
      <c r="AB7" s="450"/>
      <c r="AC7" s="450"/>
      <c r="AD7" s="450"/>
      <c r="AE7" s="492"/>
      <c r="AF7" s="506">
        <v>166</v>
      </c>
      <c r="AG7" s="519"/>
      <c r="AH7" s="519"/>
      <c r="AI7" s="519"/>
      <c r="AJ7" s="524"/>
      <c r="AK7" s="532">
        <v>6</v>
      </c>
      <c r="AL7" s="450"/>
      <c r="AM7" s="450"/>
      <c r="AN7" s="450"/>
      <c r="AO7" s="450"/>
      <c r="AP7" s="450">
        <v>4409</v>
      </c>
      <c r="AQ7" s="450"/>
      <c r="AR7" s="450"/>
      <c r="AS7" s="450"/>
      <c r="AT7" s="450"/>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523</v>
      </c>
      <c r="BT7" s="419"/>
      <c r="BU7" s="419"/>
      <c r="BV7" s="419"/>
      <c r="BW7" s="419"/>
      <c r="BX7" s="419"/>
      <c r="BY7" s="419"/>
      <c r="BZ7" s="419"/>
      <c r="CA7" s="419"/>
      <c r="CB7" s="419"/>
      <c r="CC7" s="419"/>
      <c r="CD7" s="419"/>
      <c r="CE7" s="419"/>
      <c r="CF7" s="419"/>
      <c r="CG7" s="431"/>
      <c r="CH7" s="663">
        <v>17</v>
      </c>
      <c r="CI7" s="666"/>
      <c r="CJ7" s="666"/>
      <c r="CK7" s="666"/>
      <c r="CL7" s="681"/>
      <c r="CM7" s="663">
        <v>78</v>
      </c>
      <c r="CN7" s="666"/>
      <c r="CO7" s="666"/>
      <c r="CP7" s="666"/>
      <c r="CQ7" s="681"/>
      <c r="CR7" s="663">
        <v>4</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42"/>
      <c r="S8" s="442"/>
      <c r="T8" s="442"/>
      <c r="U8" s="442"/>
      <c r="V8" s="442"/>
      <c r="W8" s="442"/>
      <c r="X8" s="442"/>
      <c r="Y8" s="442"/>
      <c r="Z8" s="442"/>
      <c r="AA8" s="442"/>
      <c r="AB8" s="442"/>
      <c r="AC8" s="442"/>
      <c r="AD8" s="442"/>
      <c r="AE8" s="461"/>
      <c r="AF8" s="507"/>
      <c r="AG8" s="456"/>
      <c r="AH8" s="456"/>
      <c r="AI8" s="456"/>
      <c r="AJ8" s="525"/>
      <c r="AK8" s="460"/>
      <c r="AL8" s="442"/>
      <c r="AM8" s="442"/>
      <c r="AN8" s="442"/>
      <c r="AO8" s="442"/>
      <c r="AP8" s="442"/>
      <c r="AQ8" s="442"/>
      <c r="AR8" s="442"/>
      <c r="AS8" s="442"/>
      <c r="AT8" s="442"/>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530</v>
      </c>
      <c r="BT8" s="420"/>
      <c r="BU8" s="420"/>
      <c r="BV8" s="420"/>
      <c r="BW8" s="420"/>
      <c r="BX8" s="420"/>
      <c r="BY8" s="420"/>
      <c r="BZ8" s="420"/>
      <c r="CA8" s="420"/>
      <c r="CB8" s="420"/>
      <c r="CC8" s="420"/>
      <c r="CD8" s="420"/>
      <c r="CE8" s="420"/>
      <c r="CF8" s="420"/>
      <c r="CG8" s="432"/>
      <c r="CH8" s="445">
        <v>0</v>
      </c>
      <c r="CI8" s="456"/>
      <c r="CJ8" s="456"/>
      <c r="CK8" s="456"/>
      <c r="CL8" s="682"/>
      <c r="CM8" s="445">
        <v>8</v>
      </c>
      <c r="CN8" s="456"/>
      <c r="CO8" s="456"/>
      <c r="CP8" s="456"/>
      <c r="CQ8" s="682"/>
      <c r="CR8" s="445">
        <v>5</v>
      </c>
      <c r="CS8" s="456"/>
      <c r="CT8" s="456"/>
      <c r="CU8" s="456"/>
      <c r="CV8" s="682"/>
      <c r="CW8" s="445" t="s">
        <v>200</v>
      </c>
      <c r="CX8" s="456"/>
      <c r="CY8" s="456"/>
      <c r="CZ8" s="456"/>
      <c r="DA8" s="682"/>
      <c r="DB8" s="445" t="s">
        <v>200</v>
      </c>
      <c r="DC8" s="456"/>
      <c r="DD8" s="456"/>
      <c r="DE8" s="456"/>
      <c r="DF8" s="682"/>
      <c r="DG8" s="445" t="s">
        <v>200</v>
      </c>
      <c r="DH8" s="456"/>
      <c r="DI8" s="456"/>
      <c r="DJ8" s="456"/>
      <c r="DK8" s="682"/>
      <c r="DL8" s="445" t="s">
        <v>200</v>
      </c>
      <c r="DM8" s="456"/>
      <c r="DN8" s="456"/>
      <c r="DO8" s="456"/>
      <c r="DP8" s="682"/>
      <c r="DQ8" s="445" t="s">
        <v>200</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42"/>
      <c r="S9" s="442"/>
      <c r="T9" s="442"/>
      <c r="U9" s="442"/>
      <c r="V9" s="442"/>
      <c r="W9" s="442"/>
      <c r="X9" s="442"/>
      <c r="Y9" s="442"/>
      <c r="Z9" s="442"/>
      <c r="AA9" s="442"/>
      <c r="AB9" s="442"/>
      <c r="AC9" s="442"/>
      <c r="AD9" s="442"/>
      <c r="AE9" s="461"/>
      <c r="AF9" s="507"/>
      <c r="AG9" s="456"/>
      <c r="AH9" s="456"/>
      <c r="AI9" s="456"/>
      <c r="AJ9" s="525"/>
      <c r="AK9" s="460"/>
      <c r="AL9" s="442"/>
      <c r="AM9" s="442"/>
      <c r="AN9" s="442"/>
      <c r="AO9" s="442"/>
      <c r="AP9" s="442"/>
      <c r="AQ9" s="442"/>
      <c r="AR9" s="442"/>
      <c r="AS9" s="442"/>
      <c r="AT9" s="442"/>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5"/>
      <c r="CI9" s="456"/>
      <c r="CJ9" s="456"/>
      <c r="CK9" s="456"/>
      <c r="CL9" s="682"/>
      <c r="CM9" s="445"/>
      <c r="CN9" s="456"/>
      <c r="CO9" s="456"/>
      <c r="CP9" s="456"/>
      <c r="CQ9" s="682"/>
      <c r="CR9" s="445"/>
      <c r="CS9" s="456"/>
      <c r="CT9" s="456"/>
      <c r="CU9" s="456"/>
      <c r="CV9" s="682"/>
      <c r="CW9" s="445"/>
      <c r="CX9" s="456"/>
      <c r="CY9" s="456"/>
      <c r="CZ9" s="456"/>
      <c r="DA9" s="682"/>
      <c r="DB9" s="445"/>
      <c r="DC9" s="456"/>
      <c r="DD9" s="456"/>
      <c r="DE9" s="456"/>
      <c r="DF9" s="682"/>
      <c r="DG9" s="445"/>
      <c r="DH9" s="456"/>
      <c r="DI9" s="456"/>
      <c r="DJ9" s="456"/>
      <c r="DK9" s="682"/>
      <c r="DL9" s="445"/>
      <c r="DM9" s="456"/>
      <c r="DN9" s="456"/>
      <c r="DO9" s="456"/>
      <c r="DP9" s="682"/>
      <c r="DQ9" s="445"/>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42"/>
      <c r="S10" s="442"/>
      <c r="T10" s="442"/>
      <c r="U10" s="442"/>
      <c r="V10" s="442"/>
      <c r="W10" s="442"/>
      <c r="X10" s="442"/>
      <c r="Y10" s="442"/>
      <c r="Z10" s="442"/>
      <c r="AA10" s="442"/>
      <c r="AB10" s="442"/>
      <c r="AC10" s="442"/>
      <c r="AD10" s="442"/>
      <c r="AE10" s="461"/>
      <c r="AF10" s="507"/>
      <c r="AG10" s="456"/>
      <c r="AH10" s="456"/>
      <c r="AI10" s="456"/>
      <c r="AJ10" s="525"/>
      <c r="AK10" s="460"/>
      <c r="AL10" s="442"/>
      <c r="AM10" s="442"/>
      <c r="AN10" s="442"/>
      <c r="AO10" s="442"/>
      <c r="AP10" s="442"/>
      <c r="AQ10" s="442"/>
      <c r="AR10" s="442"/>
      <c r="AS10" s="442"/>
      <c r="AT10" s="442"/>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5"/>
      <c r="CI10" s="456"/>
      <c r="CJ10" s="456"/>
      <c r="CK10" s="456"/>
      <c r="CL10" s="682"/>
      <c r="CM10" s="445"/>
      <c r="CN10" s="456"/>
      <c r="CO10" s="456"/>
      <c r="CP10" s="456"/>
      <c r="CQ10" s="682"/>
      <c r="CR10" s="445"/>
      <c r="CS10" s="456"/>
      <c r="CT10" s="456"/>
      <c r="CU10" s="456"/>
      <c r="CV10" s="682"/>
      <c r="CW10" s="445"/>
      <c r="CX10" s="456"/>
      <c r="CY10" s="456"/>
      <c r="CZ10" s="456"/>
      <c r="DA10" s="682"/>
      <c r="DB10" s="445"/>
      <c r="DC10" s="456"/>
      <c r="DD10" s="456"/>
      <c r="DE10" s="456"/>
      <c r="DF10" s="682"/>
      <c r="DG10" s="445"/>
      <c r="DH10" s="456"/>
      <c r="DI10" s="456"/>
      <c r="DJ10" s="456"/>
      <c r="DK10" s="682"/>
      <c r="DL10" s="445"/>
      <c r="DM10" s="456"/>
      <c r="DN10" s="456"/>
      <c r="DO10" s="456"/>
      <c r="DP10" s="682"/>
      <c r="DQ10" s="445"/>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42"/>
      <c r="S11" s="442"/>
      <c r="T11" s="442"/>
      <c r="U11" s="442"/>
      <c r="V11" s="442"/>
      <c r="W11" s="442"/>
      <c r="X11" s="442"/>
      <c r="Y11" s="442"/>
      <c r="Z11" s="442"/>
      <c r="AA11" s="442"/>
      <c r="AB11" s="442"/>
      <c r="AC11" s="442"/>
      <c r="AD11" s="442"/>
      <c r="AE11" s="461"/>
      <c r="AF11" s="507"/>
      <c r="AG11" s="456"/>
      <c r="AH11" s="456"/>
      <c r="AI11" s="456"/>
      <c r="AJ11" s="525"/>
      <c r="AK11" s="460"/>
      <c r="AL11" s="442"/>
      <c r="AM11" s="442"/>
      <c r="AN11" s="442"/>
      <c r="AO11" s="442"/>
      <c r="AP11" s="442"/>
      <c r="AQ11" s="442"/>
      <c r="AR11" s="442"/>
      <c r="AS11" s="442"/>
      <c r="AT11" s="442"/>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5"/>
      <c r="CI11" s="456"/>
      <c r="CJ11" s="456"/>
      <c r="CK11" s="456"/>
      <c r="CL11" s="682"/>
      <c r="CM11" s="445"/>
      <c r="CN11" s="456"/>
      <c r="CO11" s="456"/>
      <c r="CP11" s="456"/>
      <c r="CQ11" s="682"/>
      <c r="CR11" s="445"/>
      <c r="CS11" s="456"/>
      <c r="CT11" s="456"/>
      <c r="CU11" s="456"/>
      <c r="CV11" s="682"/>
      <c r="CW11" s="445"/>
      <c r="CX11" s="456"/>
      <c r="CY11" s="456"/>
      <c r="CZ11" s="456"/>
      <c r="DA11" s="682"/>
      <c r="DB11" s="445"/>
      <c r="DC11" s="456"/>
      <c r="DD11" s="456"/>
      <c r="DE11" s="456"/>
      <c r="DF11" s="682"/>
      <c r="DG11" s="445"/>
      <c r="DH11" s="456"/>
      <c r="DI11" s="456"/>
      <c r="DJ11" s="456"/>
      <c r="DK11" s="682"/>
      <c r="DL11" s="445"/>
      <c r="DM11" s="456"/>
      <c r="DN11" s="456"/>
      <c r="DO11" s="456"/>
      <c r="DP11" s="682"/>
      <c r="DQ11" s="445"/>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42"/>
      <c r="S12" s="442"/>
      <c r="T12" s="442"/>
      <c r="U12" s="442"/>
      <c r="V12" s="442"/>
      <c r="W12" s="442"/>
      <c r="X12" s="442"/>
      <c r="Y12" s="442"/>
      <c r="Z12" s="442"/>
      <c r="AA12" s="442"/>
      <c r="AB12" s="442"/>
      <c r="AC12" s="442"/>
      <c r="AD12" s="442"/>
      <c r="AE12" s="461"/>
      <c r="AF12" s="507"/>
      <c r="AG12" s="456"/>
      <c r="AH12" s="456"/>
      <c r="AI12" s="456"/>
      <c r="AJ12" s="525"/>
      <c r="AK12" s="460"/>
      <c r="AL12" s="442"/>
      <c r="AM12" s="442"/>
      <c r="AN12" s="442"/>
      <c r="AO12" s="442"/>
      <c r="AP12" s="442"/>
      <c r="AQ12" s="442"/>
      <c r="AR12" s="442"/>
      <c r="AS12" s="442"/>
      <c r="AT12" s="442"/>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5"/>
      <c r="CI12" s="456"/>
      <c r="CJ12" s="456"/>
      <c r="CK12" s="456"/>
      <c r="CL12" s="682"/>
      <c r="CM12" s="445"/>
      <c r="CN12" s="456"/>
      <c r="CO12" s="456"/>
      <c r="CP12" s="456"/>
      <c r="CQ12" s="682"/>
      <c r="CR12" s="445"/>
      <c r="CS12" s="456"/>
      <c r="CT12" s="456"/>
      <c r="CU12" s="456"/>
      <c r="CV12" s="682"/>
      <c r="CW12" s="445"/>
      <c r="CX12" s="456"/>
      <c r="CY12" s="456"/>
      <c r="CZ12" s="456"/>
      <c r="DA12" s="682"/>
      <c r="DB12" s="445"/>
      <c r="DC12" s="456"/>
      <c r="DD12" s="456"/>
      <c r="DE12" s="456"/>
      <c r="DF12" s="682"/>
      <c r="DG12" s="445"/>
      <c r="DH12" s="456"/>
      <c r="DI12" s="456"/>
      <c r="DJ12" s="456"/>
      <c r="DK12" s="682"/>
      <c r="DL12" s="445"/>
      <c r="DM12" s="456"/>
      <c r="DN12" s="456"/>
      <c r="DO12" s="456"/>
      <c r="DP12" s="682"/>
      <c r="DQ12" s="445"/>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42"/>
      <c r="S13" s="442"/>
      <c r="T13" s="442"/>
      <c r="U13" s="442"/>
      <c r="V13" s="442"/>
      <c r="W13" s="442"/>
      <c r="X13" s="442"/>
      <c r="Y13" s="442"/>
      <c r="Z13" s="442"/>
      <c r="AA13" s="442"/>
      <c r="AB13" s="442"/>
      <c r="AC13" s="442"/>
      <c r="AD13" s="442"/>
      <c r="AE13" s="461"/>
      <c r="AF13" s="507"/>
      <c r="AG13" s="456"/>
      <c r="AH13" s="456"/>
      <c r="AI13" s="456"/>
      <c r="AJ13" s="525"/>
      <c r="AK13" s="460"/>
      <c r="AL13" s="442"/>
      <c r="AM13" s="442"/>
      <c r="AN13" s="442"/>
      <c r="AO13" s="442"/>
      <c r="AP13" s="442"/>
      <c r="AQ13" s="442"/>
      <c r="AR13" s="442"/>
      <c r="AS13" s="442"/>
      <c r="AT13" s="442"/>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5"/>
      <c r="CI13" s="456"/>
      <c r="CJ13" s="456"/>
      <c r="CK13" s="456"/>
      <c r="CL13" s="682"/>
      <c r="CM13" s="445"/>
      <c r="CN13" s="456"/>
      <c r="CO13" s="456"/>
      <c r="CP13" s="456"/>
      <c r="CQ13" s="682"/>
      <c r="CR13" s="445"/>
      <c r="CS13" s="456"/>
      <c r="CT13" s="456"/>
      <c r="CU13" s="456"/>
      <c r="CV13" s="682"/>
      <c r="CW13" s="445"/>
      <c r="CX13" s="456"/>
      <c r="CY13" s="456"/>
      <c r="CZ13" s="456"/>
      <c r="DA13" s="682"/>
      <c r="DB13" s="445"/>
      <c r="DC13" s="456"/>
      <c r="DD13" s="456"/>
      <c r="DE13" s="456"/>
      <c r="DF13" s="682"/>
      <c r="DG13" s="445"/>
      <c r="DH13" s="456"/>
      <c r="DI13" s="456"/>
      <c r="DJ13" s="456"/>
      <c r="DK13" s="682"/>
      <c r="DL13" s="445"/>
      <c r="DM13" s="456"/>
      <c r="DN13" s="456"/>
      <c r="DO13" s="456"/>
      <c r="DP13" s="682"/>
      <c r="DQ13" s="445"/>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42"/>
      <c r="S14" s="442"/>
      <c r="T14" s="442"/>
      <c r="U14" s="442"/>
      <c r="V14" s="442"/>
      <c r="W14" s="442"/>
      <c r="X14" s="442"/>
      <c r="Y14" s="442"/>
      <c r="Z14" s="442"/>
      <c r="AA14" s="442"/>
      <c r="AB14" s="442"/>
      <c r="AC14" s="442"/>
      <c r="AD14" s="442"/>
      <c r="AE14" s="461"/>
      <c r="AF14" s="507"/>
      <c r="AG14" s="456"/>
      <c r="AH14" s="456"/>
      <c r="AI14" s="456"/>
      <c r="AJ14" s="525"/>
      <c r="AK14" s="460"/>
      <c r="AL14" s="442"/>
      <c r="AM14" s="442"/>
      <c r="AN14" s="442"/>
      <c r="AO14" s="442"/>
      <c r="AP14" s="442"/>
      <c r="AQ14" s="442"/>
      <c r="AR14" s="442"/>
      <c r="AS14" s="442"/>
      <c r="AT14" s="442"/>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5"/>
      <c r="CI14" s="456"/>
      <c r="CJ14" s="456"/>
      <c r="CK14" s="456"/>
      <c r="CL14" s="682"/>
      <c r="CM14" s="445"/>
      <c r="CN14" s="456"/>
      <c r="CO14" s="456"/>
      <c r="CP14" s="456"/>
      <c r="CQ14" s="682"/>
      <c r="CR14" s="445"/>
      <c r="CS14" s="456"/>
      <c r="CT14" s="456"/>
      <c r="CU14" s="456"/>
      <c r="CV14" s="682"/>
      <c r="CW14" s="445"/>
      <c r="CX14" s="456"/>
      <c r="CY14" s="456"/>
      <c r="CZ14" s="456"/>
      <c r="DA14" s="682"/>
      <c r="DB14" s="445"/>
      <c r="DC14" s="456"/>
      <c r="DD14" s="456"/>
      <c r="DE14" s="456"/>
      <c r="DF14" s="682"/>
      <c r="DG14" s="445"/>
      <c r="DH14" s="456"/>
      <c r="DI14" s="456"/>
      <c r="DJ14" s="456"/>
      <c r="DK14" s="682"/>
      <c r="DL14" s="445"/>
      <c r="DM14" s="456"/>
      <c r="DN14" s="456"/>
      <c r="DO14" s="456"/>
      <c r="DP14" s="682"/>
      <c r="DQ14" s="445"/>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42"/>
      <c r="S15" s="442"/>
      <c r="T15" s="442"/>
      <c r="U15" s="442"/>
      <c r="V15" s="442"/>
      <c r="W15" s="442"/>
      <c r="X15" s="442"/>
      <c r="Y15" s="442"/>
      <c r="Z15" s="442"/>
      <c r="AA15" s="442"/>
      <c r="AB15" s="442"/>
      <c r="AC15" s="442"/>
      <c r="AD15" s="442"/>
      <c r="AE15" s="461"/>
      <c r="AF15" s="507"/>
      <c r="AG15" s="456"/>
      <c r="AH15" s="456"/>
      <c r="AI15" s="456"/>
      <c r="AJ15" s="525"/>
      <c r="AK15" s="460"/>
      <c r="AL15" s="442"/>
      <c r="AM15" s="442"/>
      <c r="AN15" s="442"/>
      <c r="AO15" s="442"/>
      <c r="AP15" s="442"/>
      <c r="AQ15" s="442"/>
      <c r="AR15" s="442"/>
      <c r="AS15" s="442"/>
      <c r="AT15" s="442"/>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5"/>
      <c r="CI15" s="456"/>
      <c r="CJ15" s="456"/>
      <c r="CK15" s="456"/>
      <c r="CL15" s="682"/>
      <c r="CM15" s="445"/>
      <c r="CN15" s="456"/>
      <c r="CO15" s="456"/>
      <c r="CP15" s="456"/>
      <c r="CQ15" s="682"/>
      <c r="CR15" s="445"/>
      <c r="CS15" s="456"/>
      <c r="CT15" s="456"/>
      <c r="CU15" s="456"/>
      <c r="CV15" s="682"/>
      <c r="CW15" s="445"/>
      <c r="CX15" s="456"/>
      <c r="CY15" s="456"/>
      <c r="CZ15" s="456"/>
      <c r="DA15" s="682"/>
      <c r="DB15" s="445"/>
      <c r="DC15" s="456"/>
      <c r="DD15" s="456"/>
      <c r="DE15" s="456"/>
      <c r="DF15" s="682"/>
      <c r="DG15" s="445"/>
      <c r="DH15" s="456"/>
      <c r="DI15" s="456"/>
      <c r="DJ15" s="456"/>
      <c r="DK15" s="682"/>
      <c r="DL15" s="445"/>
      <c r="DM15" s="456"/>
      <c r="DN15" s="456"/>
      <c r="DO15" s="456"/>
      <c r="DP15" s="682"/>
      <c r="DQ15" s="445"/>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42"/>
      <c r="S16" s="442"/>
      <c r="T16" s="442"/>
      <c r="U16" s="442"/>
      <c r="V16" s="442"/>
      <c r="W16" s="442"/>
      <c r="X16" s="442"/>
      <c r="Y16" s="442"/>
      <c r="Z16" s="442"/>
      <c r="AA16" s="442"/>
      <c r="AB16" s="442"/>
      <c r="AC16" s="442"/>
      <c r="AD16" s="442"/>
      <c r="AE16" s="461"/>
      <c r="AF16" s="507"/>
      <c r="AG16" s="456"/>
      <c r="AH16" s="456"/>
      <c r="AI16" s="456"/>
      <c r="AJ16" s="525"/>
      <c r="AK16" s="460"/>
      <c r="AL16" s="442"/>
      <c r="AM16" s="442"/>
      <c r="AN16" s="442"/>
      <c r="AO16" s="442"/>
      <c r="AP16" s="442"/>
      <c r="AQ16" s="442"/>
      <c r="AR16" s="442"/>
      <c r="AS16" s="442"/>
      <c r="AT16" s="442"/>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5"/>
      <c r="CI16" s="456"/>
      <c r="CJ16" s="456"/>
      <c r="CK16" s="456"/>
      <c r="CL16" s="682"/>
      <c r="CM16" s="445"/>
      <c r="CN16" s="456"/>
      <c r="CO16" s="456"/>
      <c r="CP16" s="456"/>
      <c r="CQ16" s="682"/>
      <c r="CR16" s="445"/>
      <c r="CS16" s="456"/>
      <c r="CT16" s="456"/>
      <c r="CU16" s="456"/>
      <c r="CV16" s="682"/>
      <c r="CW16" s="445"/>
      <c r="CX16" s="456"/>
      <c r="CY16" s="456"/>
      <c r="CZ16" s="456"/>
      <c r="DA16" s="682"/>
      <c r="DB16" s="445"/>
      <c r="DC16" s="456"/>
      <c r="DD16" s="456"/>
      <c r="DE16" s="456"/>
      <c r="DF16" s="682"/>
      <c r="DG16" s="445"/>
      <c r="DH16" s="456"/>
      <c r="DI16" s="456"/>
      <c r="DJ16" s="456"/>
      <c r="DK16" s="682"/>
      <c r="DL16" s="445"/>
      <c r="DM16" s="456"/>
      <c r="DN16" s="456"/>
      <c r="DO16" s="456"/>
      <c r="DP16" s="682"/>
      <c r="DQ16" s="445"/>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42"/>
      <c r="S17" s="442"/>
      <c r="T17" s="442"/>
      <c r="U17" s="442"/>
      <c r="V17" s="442"/>
      <c r="W17" s="442"/>
      <c r="X17" s="442"/>
      <c r="Y17" s="442"/>
      <c r="Z17" s="442"/>
      <c r="AA17" s="442"/>
      <c r="AB17" s="442"/>
      <c r="AC17" s="442"/>
      <c r="AD17" s="442"/>
      <c r="AE17" s="461"/>
      <c r="AF17" s="507"/>
      <c r="AG17" s="456"/>
      <c r="AH17" s="456"/>
      <c r="AI17" s="456"/>
      <c r="AJ17" s="525"/>
      <c r="AK17" s="460"/>
      <c r="AL17" s="442"/>
      <c r="AM17" s="442"/>
      <c r="AN17" s="442"/>
      <c r="AO17" s="442"/>
      <c r="AP17" s="442"/>
      <c r="AQ17" s="442"/>
      <c r="AR17" s="442"/>
      <c r="AS17" s="442"/>
      <c r="AT17" s="442"/>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5"/>
      <c r="CI17" s="456"/>
      <c r="CJ17" s="456"/>
      <c r="CK17" s="456"/>
      <c r="CL17" s="682"/>
      <c r="CM17" s="445"/>
      <c r="CN17" s="456"/>
      <c r="CO17" s="456"/>
      <c r="CP17" s="456"/>
      <c r="CQ17" s="682"/>
      <c r="CR17" s="445"/>
      <c r="CS17" s="456"/>
      <c r="CT17" s="456"/>
      <c r="CU17" s="456"/>
      <c r="CV17" s="682"/>
      <c r="CW17" s="445"/>
      <c r="CX17" s="456"/>
      <c r="CY17" s="456"/>
      <c r="CZ17" s="456"/>
      <c r="DA17" s="682"/>
      <c r="DB17" s="445"/>
      <c r="DC17" s="456"/>
      <c r="DD17" s="456"/>
      <c r="DE17" s="456"/>
      <c r="DF17" s="682"/>
      <c r="DG17" s="445"/>
      <c r="DH17" s="456"/>
      <c r="DI17" s="456"/>
      <c r="DJ17" s="456"/>
      <c r="DK17" s="682"/>
      <c r="DL17" s="445"/>
      <c r="DM17" s="456"/>
      <c r="DN17" s="456"/>
      <c r="DO17" s="456"/>
      <c r="DP17" s="682"/>
      <c r="DQ17" s="445"/>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42"/>
      <c r="S18" s="442"/>
      <c r="T18" s="442"/>
      <c r="U18" s="442"/>
      <c r="V18" s="442"/>
      <c r="W18" s="442"/>
      <c r="X18" s="442"/>
      <c r="Y18" s="442"/>
      <c r="Z18" s="442"/>
      <c r="AA18" s="442"/>
      <c r="AB18" s="442"/>
      <c r="AC18" s="442"/>
      <c r="AD18" s="442"/>
      <c r="AE18" s="461"/>
      <c r="AF18" s="507"/>
      <c r="AG18" s="456"/>
      <c r="AH18" s="456"/>
      <c r="AI18" s="456"/>
      <c r="AJ18" s="525"/>
      <c r="AK18" s="460"/>
      <c r="AL18" s="442"/>
      <c r="AM18" s="442"/>
      <c r="AN18" s="442"/>
      <c r="AO18" s="442"/>
      <c r="AP18" s="442"/>
      <c r="AQ18" s="442"/>
      <c r="AR18" s="442"/>
      <c r="AS18" s="442"/>
      <c r="AT18" s="442"/>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5"/>
      <c r="CI18" s="456"/>
      <c r="CJ18" s="456"/>
      <c r="CK18" s="456"/>
      <c r="CL18" s="682"/>
      <c r="CM18" s="445"/>
      <c r="CN18" s="456"/>
      <c r="CO18" s="456"/>
      <c r="CP18" s="456"/>
      <c r="CQ18" s="682"/>
      <c r="CR18" s="445"/>
      <c r="CS18" s="456"/>
      <c r="CT18" s="456"/>
      <c r="CU18" s="456"/>
      <c r="CV18" s="682"/>
      <c r="CW18" s="445"/>
      <c r="CX18" s="456"/>
      <c r="CY18" s="456"/>
      <c r="CZ18" s="456"/>
      <c r="DA18" s="682"/>
      <c r="DB18" s="445"/>
      <c r="DC18" s="456"/>
      <c r="DD18" s="456"/>
      <c r="DE18" s="456"/>
      <c r="DF18" s="682"/>
      <c r="DG18" s="445"/>
      <c r="DH18" s="456"/>
      <c r="DI18" s="456"/>
      <c r="DJ18" s="456"/>
      <c r="DK18" s="682"/>
      <c r="DL18" s="445"/>
      <c r="DM18" s="456"/>
      <c r="DN18" s="456"/>
      <c r="DO18" s="456"/>
      <c r="DP18" s="682"/>
      <c r="DQ18" s="445"/>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42"/>
      <c r="S19" s="442"/>
      <c r="T19" s="442"/>
      <c r="U19" s="442"/>
      <c r="V19" s="442"/>
      <c r="W19" s="442"/>
      <c r="X19" s="442"/>
      <c r="Y19" s="442"/>
      <c r="Z19" s="442"/>
      <c r="AA19" s="442"/>
      <c r="AB19" s="442"/>
      <c r="AC19" s="442"/>
      <c r="AD19" s="442"/>
      <c r="AE19" s="461"/>
      <c r="AF19" s="507"/>
      <c r="AG19" s="456"/>
      <c r="AH19" s="456"/>
      <c r="AI19" s="456"/>
      <c r="AJ19" s="525"/>
      <c r="AK19" s="460"/>
      <c r="AL19" s="442"/>
      <c r="AM19" s="442"/>
      <c r="AN19" s="442"/>
      <c r="AO19" s="442"/>
      <c r="AP19" s="442"/>
      <c r="AQ19" s="442"/>
      <c r="AR19" s="442"/>
      <c r="AS19" s="442"/>
      <c r="AT19" s="442"/>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5"/>
      <c r="CI19" s="456"/>
      <c r="CJ19" s="456"/>
      <c r="CK19" s="456"/>
      <c r="CL19" s="682"/>
      <c r="CM19" s="445"/>
      <c r="CN19" s="456"/>
      <c r="CO19" s="456"/>
      <c r="CP19" s="456"/>
      <c r="CQ19" s="682"/>
      <c r="CR19" s="445"/>
      <c r="CS19" s="456"/>
      <c r="CT19" s="456"/>
      <c r="CU19" s="456"/>
      <c r="CV19" s="682"/>
      <c r="CW19" s="445"/>
      <c r="CX19" s="456"/>
      <c r="CY19" s="456"/>
      <c r="CZ19" s="456"/>
      <c r="DA19" s="682"/>
      <c r="DB19" s="445"/>
      <c r="DC19" s="456"/>
      <c r="DD19" s="456"/>
      <c r="DE19" s="456"/>
      <c r="DF19" s="682"/>
      <c r="DG19" s="445"/>
      <c r="DH19" s="456"/>
      <c r="DI19" s="456"/>
      <c r="DJ19" s="456"/>
      <c r="DK19" s="682"/>
      <c r="DL19" s="445"/>
      <c r="DM19" s="456"/>
      <c r="DN19" s="456"/>
      <c r="DO19" s="456"/>
      <c r="DP19" s="682"/>
      <c r="DQ19" s="445"/>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42"/>
      <c r="S20" s="442"/>
      <c r="T20" s="442"/>
      <c r="U20" s="442"/>
      <c r="V20" s="442"/>
      <c r="W20" s="442"/>
      <c r="X20" s="442"/>
      <c r="Y20" s="442"/>
      <c r="Z20" s="442"/>
      <c r="AA20" s="442"/>
      <c r="AB20" s="442"/>
      <c r="AC20" s="442"/>
      <c r="AD20" s="442"/>
      <c r="AE20" s="461"/>
      <c r="AF20" s="507"/>
      <c r="AG20" s="456"/>
      <c r="AH20" s="456"/>
      <c r="AI20" s="456"/>
      <c r="AJ20" s="525"/>
      <c r="AK20" s="460"/>
      <c r="AL20" s="442"/>
      <c r="AM20" s="442"/>
      <c r="AN20" s="442"/>
      <c r="AO20" s="442"/>
      <c r="AP20" s="442"/>
      <c r="AQ20" s="442"/>
      <c r="AR20" s="442"/>
      <c r="AS20" s="442"/>
      <c r="AT20" s="442"/>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5"/>
      <c r="CI20" s="456"/>
      <c r="CJ20" s="456"/>
      <c r="CK20" s="456"/>
      <c r="CL20" s="682"/>
      <c r="CM20" s="445"/>
      <c r="CN20" s="456"/>
      <c r="CO20" s="456"/>
      <c r="CP20" s="456"/>
      <c r="CQ20" s="682"/>
      <c r="CR20" s="445"/>
      <c r="CS20" s="456"/>
      <c r="CT20" s="456"/>
      <c r="CU20" s="456"/>
      <c r="CV20" s="682"/>
      <c r="CW20" s="445"/>
      <c r="CX20" s="456"/>
      <c r="CY20" s="456"/>
      <c r="CZ20" s="456"/>
      <c r="DA20" s="682"/>
      <c r="DB20" s="445"/>
      <c r="DC20" s="456"/>
      <c r="DD20" s="456"/>
      <c r="DE20" s="456"/>
      <c r="DF20" s="682"/>
      <c r="DG20" s="445"/>
      <c r="DH20" s="456"/>
      <c r="DI20" s="456"/>
      <c r="DJ20" s="456"/>
      <c r="DK20" s="682"/>
      <c r="DL20" s="445"/>
      <c r="DM20" s="456"/>
      <c r="DN20" s="456"/>
      <c r="DO20" s="456"/>
      <c r="DP20" s="682"/>
      <c r="DQ20" s="445"/>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42"/>
      <c r="S21" s="442"/>
      <c r="T21" s="442"/>
      <c r="U21" s="442"/>
      <c r="V21" s="442"/>
      <c r="W21" s="442"/>
      <c r="X21" s="442"/>
      <c r="Y21" s="442"/>
      <c r="Z21" s="442"/>
      <c r="AA21" s="442"/>
      <c r="AB21" s="442"/>
      <c r="AC21" s="442"/>
      <c r="AD21" s="442"/>
      <c r="AE21" s="461"/>
      <c r="AF21" s="507"/>
      <c r="AG21" s="456"/>
      <c r="AH21" s="456"/>
      <c r="AI21" s="456"/>
      <c r="AJ21" s="525"/>
      <c r="AK21" s="460"/>
      <c r="AL21" s="442"/>
      <c r="AM21" s="442"/>
      <c r="AN21" s="442"/>
      <c r="AO21" s="442"/>
      <c r="AP21" s="442"/>
      <c r="AQ21" s="442"/>
      <c r="AR21" s="442"/>
      <c r="AS21" s="442"/>
      <c r="AT21" s="442"/>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5"/>
      <c r="CI21" s="456"/>
      <c r="CJ21" s="456"/>
      <c r="CK21" s="456"/>
      <c r="CL21" s="682"/>
      <c r="CM21" s="445"/>
      <c r="CN21" s="456"/>
      <c r="CO21" s="456"/>
      <c r="CP21" s="456"/>
      <c r="CQ21" s="682"/>
      <c r="CR21" s="445"/>
      <c r="CS21" s="456"/>
      <c r="CT21" s="456"/>
      <c r="CU21" s="456"/>
      <c r="CV21" s="682"/>
      <c r="CW21" s="445"/>
      <c r="CX21" s="456"/>
      <c r="CY21" s="456"/>
      <c r="CZ21" s="456"/>
      <c r="DA21" s="682"/>
      <c r="DB21" s="445"/>
      <c r="DC21" s="456"/>
      <c r="DD21" s="456"/>
      <c r="DE21" s="456"/>
      <c r="DF21" s="682"/>
      <c r="DG21" s="445"/>
      <c r="DH21" s="456"/>
      <c r="DI21" s="456"/>
      <c r="DJ21" s="456"/>
      <c r="DK21" s="682"/>
      <c r="DL21" s="445"/>
      <c r="DM21" s="456"/>
      <c r="DN21" s="456"/>
      <c r="DO21" s="456"/>
      <c r="DP21" s="682"/>
      <c r="DQ21" s="445"/>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5"/>
      <c r="CI22" s="456"/>
      <c r="CJ22" s="456"/>
      <c r="CK22" s="456"/>
      <c r="CL22" s="682"/>
      <c r="CM22" s="445"/>
      <c r="CN22" s="456"/>
      <c r="CO22" s="456"/>
      <c r="CP22" s="456"/>
      <c r="CQ22" s="682"/>
      <c r="CR22" s="445"/>
      <c r="CS22" s="456"/>
      <c r="CT22" s="456"/>
      <c r="CU22" s="456"/>
      <c r="CV22" s="682"/>
      <c r="CW22" s="445"/>
      <c r="CX22" s="456"/>
      <c r="CY22" s="456"/>
      <c r="CZ22" s="456"/>
      <c r="DA22" s="682"/>
      <c r="DB22" s="445"/>
      <c r="DC22" s="456"/>
      <c r="DD22" s="456"/>
      <c r="DE22" s="456"/>
      <c r="DF22" s="682"/>
      <c r="DG22" s="445"/>
      <c r="DH22" s="456"/>
      <c r="DI22" s="456"/>
      <c r="DJ22" s="456"/>
      <c r="DK22" s="682"/>
      <c r="DL22" s="445"/>
      <c r="DM22" s="456"/>
      <c r="DN22" s="456"/>
      <c r="DO22" s="456"/>
      <c r="DP22" s="682"/>
      <c r="DQ22" s="445"/>
      <c r="DR22" s="456"/>
      <c r="DS22" s="456"/>
      <c r="DT22" s="456"/>
      <c r="DU22" s="682"/>
      <c r="DV22" s="400"/>
      <c r="DW22" s="420"/>
      <c r="DX22" s="420"/>
      <c r="DY22" s="420"/>
      <c r="DZ22" s="718"/>
      <c r="EA22" s="576"/>
    </row>
    <row r="23" spans="1:131" s="364" customFormat="1" ht="26.25" customHeight="1">
      <c r="A23" s="374" t="s">
        <v>247</v>
      </c>
      <c r="B23" s="401" t="s">
        <v>302</v>
      </c>
      <c r="C23" s="421"/>
      <c r="D23" s="421"/>
      <c r="E23" s="421"/>
      <c r="F23" s="421"/>
      <c r="G23" s="421"/>
      <c r="H23" s="421"/>
      <c r="I23" s="421"/>
      <c r="J23" s="421"/>
      <c r="K23" s="421"/>
      <c r="L23" s="421"/>
      <c r="M23" s="421"/>
      <c r="N23" s="421"/>
      <c r="O23" s="421"/>
      <c r="P23" s="433"/>
      <c r="Q23" s="440">
        <v>4427</v>
      </c>
      <c r="R23" s="452"/>
      <c r="S23" s="452"/>
      <c r="T23" s="452"/>
      <c r="U23" s="452"/>
      <c r="V23" s="452">
        <v>4241</v>
      </c>
      <c r="W23" s="452"/>
      <c r="X23" s="452"/>
      <c r="Y23" s="452"/>
      <c r="Z23" s="452"/>
      <c r="AA23" s="452">
        <v>186</v>
      </c>
      <c r="AB23" s="452"/>
      <c r="AC23" s="452"/>
      <c r="AD23" s="452"/>
      <c r="AE23" s="494"/>
      <c r="AF23" s="508">
        <v>166</v>
      </c>
      <c r="AG23" s="452"/>
      <c r="AH23" s="452"/>
      <c r="AI23" s="452"/>
      <c r="AJ23" s="526"/>
      <c r="AK23" s="534"/>
      <c r="AL23" s="455"/>
      <c r="AM23" s="455"/>
      <c r="AN23" s="455"/>
      <c r="AO23" s="455"/>
      <c r="AP23" s="452">
        <v>4409</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5"/>
      <c r="CI23" s="456"/>
      <c r="CJ23" s="456"/>
      <c r="CK23" s="456"/>
      <c r="CL23" s="682"/>
      <c r="CM23" s="445"/>
      <c r="CN23" s="456"/>
      <c r="CO23" s="456"/>
      <c r="CP23" s="456"/>
      <c r="CQ23" s="682"/>
      <c r="CR23" s="445"/>
      <c r="CS23" s="456"/>
      <c r="CT23" s="456"/>
      <c r="CU23" s="456"/>
      <c r="CV23" s="682"/>
      <c r="CW23" s="445"/>
      <c r="CX23" s="456"/>
      <c r="CY23" s="456"/>
      <c r="CZ23" s="456"/>
      <c r="DA23" s="682"/>
      <c r="DB23" s="445"/>
      <c r="DC23" s="456"/>
      <c r="DD23" s="456"/>
      <c r="DE23" s="456"/>
      <c r="DF23" s="682"/>
      <c r="DG23" s="445"/>
      <c r="DH23" s="456"/>
      <c r="DI23" s="456"/>
      <c r="DJ23" s="456"/>
      <c r="DK23" s="682"/>
      <c r="DL23" s="445"/>
      <c r="DM23" s="456"/>
      <c r="DN23" s="456"/>
      <c r="DO23" s="456"/>
      <c r="DP23" s="682"/>
      <c r="DQ23" s="445"/>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5"/>
      <c r="CI24" s="456"/>
      <c r="CJ24" s="456"/>
      <c r="CK24" s="456"/>
      <c r="CL24" s="682"/>
      <c r="CM24" s="445"/>
      <c r="CN24" s="456"/>
      <c r="CO24" s="456"/>
      <c r="CP24" s="456"/>
      <c r="CQ24" s="682"/>
      <c r="CR24" s="445"/>
      <c r="CS24" s="456"/>
      <c r="CT24" s="456"/>
      <c r="CU24" s="456"/>
      <c r="CV24" s="682"/>
      <c r="CW24" s="445"/>
      <c r="CX24" s="456"/>
      <c r="CY24" s="456"/>
      <c r="CZ24" s="456"/>
      <c r="DA24" s="682"/>
      <c r="DB24" s="445"/>
      <c r="DC24" s="456"/>
      <c r="DD24" s="456"/>
      <c r="DE24" s="456"/>
      <c r="DF24" s="682"/>
      <c r="DG24" s="445"/>
      <c r="DH24" s="456"/>
      <c r="DI24" s="456"/>
      <c r="DJ24" s="456"/>
      <c r="DK24" s="682"/>
      <c r="DL24" s="445"/>
      <c r="DM24" s="456"/>
      <c r="DN24" s="456"/>
      <c r="DO24" s="456"/>
      <c r="DP24" s="682"/>
      <c r="DQ24" s="445"/>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5"/>
      <c r="CI25" s="456"/>
      <c r="CJ25" s="456"/>
      <c r="CK25" s="456"/>
      <c r="CL25" s="682"/>
      <c r="CM25" s="445"/>
      <c r="CN25" s="456"/>
      <c r="CO25" s="456"/>
      <c r="CP25" s="456"/>
      <c r="CQ25" s="682"/>
      <c r="CR25" s="445"/>
      <c r="CS25" s="456"/>
      <c r="CT25" s="456"/>
      <c r="CU25" s="456"/>
      <c r="CV25" s="682"/>
      <c r="CW25" s="445"/>
      <c r="CX25" s="456"/>
      <c r="CY25" s="456"/>
      <c r="CZ25" s="456"/>
      <c r="DA25" s="682"/>
      <c r="DB25" s="445"/>
      <c r="DC25" s="456"/>
      <c r="DD25" s="456"/>
      <c r="DE25" s="456"/>
      <c r="DF25" s="682"/>
      <c r="DG25" s="445"/>
      <c r="DH25" s="456"/>
      <c r="DI25" s="456"/>
      <c r="DJ25" s="456"/>
      <c r="DK25" s="682"/>
      <c r="DL25" s="445"/>
      <c r="DM25" s="456"/>
      <c r="DN25" s="456"/>
      <c r="DO25" s="456"/>
      <c r="DP25" s="682"/>
      <c r="DQ25" s="445"/>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454</v>
      </c>
      <c r="R26" s="448"/>
      <c r="S26" s="448"/>
      <c r="T26" s="448"/>
      <c r="U26" s="458"/>
      <c r="V26" s="435" t="s">
        <v>455</v>
      </c>
      <c r="W26" s="448"/>
      <c r="X26" s="448"/>
      <c r="Y26" s="448"/>
      <c r="Z26" s="458"/>
      <c r="AA26" s="435" t="s">
        <v>456</v>
      </c>
      <c r="AB26" s="448"/>
      <c r="AC26" s="448"/>
      <c r="AD26" s="448"/>
      <c r="AE26" s="448"/>
      <c r="AF26" s="509" t="s">
        <v>244</v>
      </c>
      <c r="AG26" s="520"/>
      <c r="AH26" s="520"/>
      <c r="AI26" s="520"/>
      <c r="AJ26" s="527"/>
      <c r="AK26" s="448" t="s">
        <v>391</v>
      </c>
      <c r="AL26" s="448"/>
      <c r="AM26" s="448"/>
      <c r="AN26" s="448"/>
      <c r="AO26" s="458"/>
      <c r="AP26" s="435" t="s">
        <v>359</v>
      </c>
      <c r="AQ26" s="448"/>
      <c r="AR26" s="448"/>
      <c r="AS26" s="448"/>
      <c r="AT26" s="458"/>
      <c r="AU26" s="435" t="s">
        <v>457</v>
      </c>
      <c r="AV26" s="448"/>
      <c r="AW26" s="448"/>
      <c r="AX26" s="448"/>
      <c r="AY26" s="458"/>
      <c r="AZ26" s="435" t="s">
        <v>458</v>
      </c>
      <c r="BA26" s="448"/>
      <c r="BB26" s="448"/>
      <c r="BC26" s="448"/>
      <c r="BD26" s="458"/>
      <c r="BE26" s="435" t="s">
        <v>444</v>
      </c>
      <c r="BF26" s="448"/>
      <c r="BG26" s="448"/>
      <c r="BH26" s="448"/>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5"/>
      <c r="CI26" s="456"/>
      <c r="CJ26" s="456"/>
      <c r="CK26" s="456"/>
      <c r="CL26" s="682"/>
      <c r="CM26" s="445"/>
      <c r="CN26" s="456"/>
      <c r="CO26" s="456"/>
      <c r="CP26" s="456"/>
      <c r="CQ26" s="682"/>
      <c r="CR26" s="445"/>
      <c r="CS26" s="456"/>
      <c r="CT26" s="456"/>
      <c r="CU26" s="456"/>
      <c r="CV26" s="682"/>
      <c r="CW26" s="445"/>
      <c r="CX26" s="456"/>
      <c r="CY26" s="456"/>
      <c r="CZ26" s="456"/>
      <c r="DA26" s="682"/>
      <c r="DB26" s="445"/>
      <c r="DC26" s="456"/>
      <c r="DD26" s="456"/>
      <c r="DE26" s="456"/>
      <c r="DF26" s="682"/>
      <c r="DG26" s="445"/>
      <c r="DH26" s="456"/>
      <c r="DI26" s="456"/>
      <c r="DJ26" s="456"/>
      <c r="DK26" s="682"/>
      <c r="DL26" s="445"/>
      <c r="DM26" s="456"/>
      <c r="DN26" s="456"/>
      <c r="DO26" s="456"/>
      <c r="DP26" s="682"/>
      <c r="DQ26" s="445"/>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9"/>
      <c r="S27" s="449"/>
      <c r="T27" s="449"/>
      <c r="U27" s="459"/>
      <c r="V27" s="436"/>
      <c r="W27" s="449"/>
      <c r="X27" s="449"/>
      <c r="Y27" s="449"/>
      <c r="Z27" s="459"/>
      <c r="AA27" s="436"/>
      <c r="AB27" s="449"/>
      <c r="AC27" s="449"/>
      <c r="AD27" s="449"/>
      <c r="AE27" s="449"/>
      <c r="AF27" s="510"/>
      <c r="AG27" s="521"/>
      <c r="AH27" s="521"/>
      <c r="AI27" s="521"/>
      <c r="AJ27" s="528"/>
      <c r="AK27" s="449"/>
      <c r="AL27" s="449"/>
      <c r="AM27" s="449"/>
      <c r="AN27" s="449"/>
      <c r="AO27" s="459"/>
      <c r="AP27" s="436"/>
      <c r="AQ27" s="449"/>
      <c r="AR27" s="449"/>
      <c r="AS27" s="449"/>
      <c r="AT27" s="459"/>
      <c r="AU27" s="436"/>
      <c r="AV27" s="449"/>
      <c r="AW27" s="449"/>
      <c r="AX27" s="449"/>
      <c r="AY27" s="459"/>
      <c r="AZ27" s="436"/>
      <c r="BA27" s="449"/>
      <c r="BB27" s="449"/>
      <c r="BC27" s="449"/>
      <c r="BD27" s="459"/>
      <c r="BE27" s="436"/>
      <c r="BF27" s="449"/>
      <c r="BG27" s="449"/>
      <c r="BH27" s="449"/>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5"/>
      <c r="CI27" s="456"/>
      <c r="CJ27" s="456"/>
      <c r="CK27" s="456"/>
      <c r="CL27" s="682"/>
      <c r="CM27" s="445"/>
      <c r="CN27" s="456"/>
      <c r="CO27" s="456"/>
      <c r="CP27" s="456"/>
      <c r="CQ27" s="682"/>
      <c r="CR27" s="445"/>
      <c r="CS27" s="456"/>
      <c r="CT27" s="456"/>
      <c r="CU27" s="456"/>
      <c r="CV27" s="682"/>
      <c r="CW27" s="445"/>
      <c r="CX27" s="456"/>
      <c r="CY27" s="456"/>
      <c r="CZ27" s="456"/>
      <c r="DA27" s="682"/>
      <c r="DB27" s="445"/>
      <c r="DC27" s="456"/>
      <c r="DD27" s="456"/>
      <c r="DE27" s="456"/>
      <c r="DF27" s="682"/>
      <c r="DG27" s="445"/>
      <c r="DH27" s="456"/>
      <c r="DI27" s="456"/>
      <c r="DJ27" s="456"/>
      <c r="DK27" s="682"/>
      <c r="DL27" s="445"/>
      <c r="DM27" s="456"/>
      <c r="DN27" s="456"/>
      <c r="DO27" s="456"/>
      <c r="DP27" s="682"/>
      <c r="DQ27" s="445"/>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1071</v>
      </c>
      <c r="R28" s="453"/>
      <c r="S28" s="453"/>
      <c r="T28" s="453"/>
      <c r="U28" s="453"/>
      <c r="V28" s="453">
        <v>957</v>
      </c>
      <c r="W28" s="453"/>
      <c r="X28" s="453"/>
      <c r="Y28" s="453"/>
      <c r="Z28" s="453"/>
      <c r="AA28" s="453">
        <v>113</v>
      </c>
      <c r="AB28" s="453"/>
      <c r="AC28" s="453"/>
      <c r="AD28" s="453"/>
      <c r="AE28" s="495"/>
      <c r="AF28" s="511">
        <v>113</v>
      </c>
      <c r="AG28" s="453"/>
      <c r="AH28" s="453"/>
      <c r="AI28" s="453"/>
      <c r="AJ28" s="529"/>
      <c r="AK28" s="535">
        <v>40</v>
      </c>
      <c r="AL28" s="453"/>
      <c r="AM28" s="453"/>
      <c r="AN28" s="453"/>
      <c r="AO28" s="453"/>
      <c r="AP28" s="453" t="s">
        <v>200</v>
      </c>
      <c r="AQ28" s="453"/>
      <c r="AR28" s="453"/>
      <c r="AS28" s="453"/>
      <c r="AT28" s="453"/>
      <c r="AU28" s="453" t="s">
        <v>200</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5"/>
      <c r="CI28" s="456"/>
      <c r="CJ28" s="456"/>
      <c r="CK28" s="456"/>
      <c r="CL28" s="682"/>
      <c r="CM28" s="445"/>
      <c r="CN28" s="456"/>
      <c r="CO28" s="456"/>
      <c r="CP28" s="456"/>
      <c r="CQ28" s="682"/>
      <c r="CR28" s="445"/>
      <c r="CS28" s="456"/>
      <c r="CT28" s="456"/>
      <c r="CU28" s="456"/>
      <c r="CV28" s="682"/>
      <c r="CW28" s="445"/>
      <c r="CX28" s="456"/>
      <c r="CY28" s="456"/>
      <c r="CZ28" s="456"/>
      <c r="DA28" s="682"/>
      <c r="DB28" s="445"/>
      <c r="DC28" s="456"/>
      <c r="DD28" s="456"/>
      <c r="DE28" s="456"/>
      <c r="DF28" s="682"/>
      <c r="DG28" s="445"/>
      <c r="DH28" s="456"/>
      <c r="DI28" s="456"/>
      <c r="DJ28" s="456"/>
      <c r="DK28" s="682"/>
      <c r="DL28" s="445"/>
      <c r="DM28" s="456"/>
      <c r="DN28" s="456"/>
      <c r="DO28" s="456"/>
      <c r="DP28" s="682"/>
      <c r="DQ28" s="445"/>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866</v>
      </c>
      <c r="R29" s="442"/>
      <c r="S29" s="442"/>
      <c r="T29" s="442"/>
      <c r="U29" s="442"/>
      <c r="V29" s="442">
        <v>880</v>
      </c>
      <c r="W29" s="442"/>
      <c r="X29" s="442"/>
      <c r="Y29" s="442"/>
      <c r="Z29" s="442"/>
      <c r="AA29" s="442">
        <v>-14</v>
      </c>
      <c r="AB29" s="442"/>
      <c r="AC29" s="442"/>
      <c r="AD29" s="442"/>
      <c r="AE29" s="461"/>
      <c r="AF29" s="507">
        <v>-14</v>
      </c>
      <c r="AG29" s="456"/>
      <c r="AH29" s="456"/>
      <c r="AI29" s="456"/>
      <c r="AJ29" s="525"/>
      <c r="AK29" s="460">
        <v>125</v>
      </c>
      <c r="AL29" s="442"/>
      <c r="AM29" s="442"/>
      <c r="AN29" s="442"/>
      <c r="AO29" s="442"/>
      <c r="AP29" s="442" t="s">
        <v>200</v>
      </c>
      <c r="AQ29" s="442"/>
      <c r="AR29" s="442"/>
      <c r="AS29" s="442"/>
      <c r="AT29" s="442"/>
      <c r="AU29" s="442" t="s">
        <v>200</v>
      </c>
      <c r="AV29" s="442"/>
      <c r="AW29" s="442"/>
      <c r="AX29" s="442"/>
      <c r="AY29" s="442"/>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5"/>
      <c r="CI29" s="456"/>
      <c r="CJ29" s="456"/>
      <c r="CK29" s="456"/>
      <c r="CL29" s="682"/>
      <c r="CM29" s="445"/>
      <c r="CN29" s="456"/>
      <c r="CO29" s="456"/>
      <c r="CP29" s="456"/>
      <c r="CQ29" s="682"/>
      <c r="CR29" s="445"/>
      <c r="CS29" s="456"/>
      <c r="CT29" s="456"/>
      <c r="CU29" s="456"/>
      <c r="CV29" s="682"/>
      <c r="CW29" s="445"/>
      <c r="CX29" s="456"/>
      <c r="CY29" s="456"/>
      <c r="CZ29" s="456"/>
      <c r="DA29" s="682"/>
      <c r="DB29" s="445"/>
      <c r="DC29" s="456"/>
      <c r="DD29" s="456"/>
      <c r="DE29" s="456"/>
      <c r="DF29" s="682"/>
      <c r="DG29" s="445"/>
      <c r="DH29" s="456"/>
      <c r="DI29" s="456"/>
      <c r="DJ29" s="456"/>
      <c r="DK29" s="682"/>
      <c r="DL29" s="445"/>
      <c r="DM29" s="456"/>
      <c r="DN29" s="456"/>
      <c r="DO29" s="456"/>
      <c r="DP29" s="682"/>
      <c r="DQ29" s="445"/>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117</v>
      </c>
      <c r="R30" s="442"/>
      <c r="S30" s="442"/>
      <c r="T30" s="442"/>
      <c r="U30" s="442"/>
      <c r="V30" s="442">
        <v>116</v>
      </c>
      <c r="W30" s="442"/>
      <c r="X30" s="442"/>
      <c r="Y30" s="442"/>
      <c r="Z30" s="442"/>
      <c r="AA30" s="442">
        <v>1</v>
      </c>
      <c r="AB30" s="442"/>
      <c r="AC30" s="442"/>
      <c r="AD30" s="442"/>
      <c r="AE30" s="461"/>
      <c r="AF30" s="507">
        <v>1</v>
      </c>
      <c r="AG30" s="456"/>
      <c r="AH30" s="456"/>
      <c r="AI30" s="456"/>
      <c r="AJ30" s="525"/>
      <c r="AK30" s="460">
        <v>25</v>
      </c>
      <c r="AL30" s="442"/>
      <c r="AM30" s="442"/>
      <c r="AN30" s="442"/>
      <c r="AO30" s="442"/>
      <c r="AP30" s="442" t="s">
        <v>200</v>
      </c>
      <c r="AQ30" s="442"/>
      <c r="AR30" s="442"/>
      <c r="AS30" s="442"/>
      <c r="AT30" s="442"/>
      <c r="AU30" s="442" t="s">
        <v>200</v>
      </c>
      <c r="AV30" s="442"/>
      <c r="AW30" s="442"/>
      <c r="AX30" s="442"/>
      <c r="AY30" s="442"/>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5"/>
      <c r="CI30" s="456"/>
      <c r="CJ30" s="456"/>
      <c r="CK30" s="456"/>
      <c r="CL30" s="682"/>
      <c r="CM30" s="445"/>
      <c r="CN30" s="456"/>
      <c r="CO30" s="456"/>
      <c r="CP30" s="456"/>
      <c r="CQ30" s="682"/>
      <c r="CR30" s="445"/>
      <c r="CS30" s="456"/>
      <c r="CT30" s="456"/>
      <c r="CU30" s="456"/>
      <c r="CV30" s="682"/>
      <c r="CW30" s="445"/>
      <c r="CX30" s="456"/>
      <c r="CY30" s="456"/>
      <c r="CZ30" s="456"/>
      <c r="DA30" s="682"/>
      <c r="DB30" s="445"/>
      <c r="DC30" s="456"/>
      <c r="DD30" s="456"/>
      <c r="DE30" s="456"/>
      <c r="DF30" s="682"/>
      <c r="DG30" s="445"/>
      <c r="DH30" s="456"/>
      <c r="DI30" s="456"/>
      <c r="DJ30" s="456"/>
      <c r="DK30" s="682"/>
      <c r="DL30" s="445"/>
      <c r="DM30" s="456"/>
      <c r="DN30" s="456"/>
      <c r="DO30" s="456"/>
      <c r="DP30" s="682"/>
      <c r="DQ30" s="445"/>
      <c r="DR30" s="456"/>
      <c r="DS30" s="456"/>
      <c r="DT30" s="456"/>
      <c r="DU30" s="682"/>
      <c r="DV30" s="400"/>
      <c r="DW30" s="420"/>
      <c r="DX30" s="420"/>
      <c r="DY30" s="420"/>
      <c r="DZ30" s="718"/>
      <c r="EA30" s="365"/>
    </row>
    <row r="31" spans="1:131" ht="26.25" customHeight="1">
      <c r="A31" s="376">
        <v>4</v>
      </c>
      <c r="B31" s="400" t="s">
        <v>352</v>
      </c>
      <c r="C31" s="420"/>
      <c r="D31" s="420"/>
      <c r="E31" s="420"/>
      <c r="F31" s="420"/>
      <c r="G31" s="420"/>
      <c r="H31" s="420"/>
      <c r="I31" s="420"/>
      <c r="J31" s="420"/>
      <c r="K31" s="420"/>
      <c r="L31" s="420"/>
      <c r="M31" s="420"/>
      <c r="N31" s="420"/>
      <c r="O31" s="420"/>
      <c r="P31" s="432"/>
      <c r="Q31" s="442" t="s">
        <v>200</v>
      </c>
      <c r="R31" s="442"/>
      <c r="S31" s="442"/>
      <c r="T31" s="442"/>
      <c r="U31" s="442"/>
      <c r="V31" s="442" t="s">
        <v>200</v>
      </c>
      <c r="W31" s="442"/>
      <c r="X31" s="442"/>
      <c r="Y31" s="442"/>
      <c r="Z31" s="442"/>
      <c r="AA31" s="442" t="s">
        <v>200</v>
      </c>
      <c r="AB31" s="442"/>
      <c r="AC31" s="442"/>
      <c r="AD31" s="442"/>
      <c r="AE31" s="442"/>
      <c r="AF31" s="507">
        <v>87</v>
      </c>
      <c r="AG31" s="456"/>
      <c r="AH31" s="456"/>
      <c r="AI31" s="456"/>
      <c r="AJ31" s="525"/>
      <c r="AK31" s="460">
        <v>246</v>
      </c>
      <c r="AL31" s="442"/>
      <c r="AM31" s="442"/>
      <c r="AN31" s="442"/>
      <c r="AO31" s="442"/>
      <c r="AP31" s="442" t="s">
        <v>200</v>
      </c>
      <c r="AQ31" s="442"/>
      <c r="AR31" s="442"/>
      <c r="AS31" s="442"/>
      <c r="AT31" s="442"/>
      <c r="AU31" s="442">
        <v>1291</v>
      </c>
      <c r="AV31" s="442"/>
      <c r="AW31" s="442"/>
      <c r="AX31" s="442"/>
      <c r="AY31" s="442"/>
      <c r="AZ31" s="597"/>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5"/>
      <c r="CI31" s="456"/>
      <c r="CJ31" s="456"/>
      <c r="CK31" s="456"/>
      <c r="CL31" s="682"/>
      <c r="CM31" s="445"/>
      <c r="CN31" s="456"/>
      <c r="CO31" s="456"/>
      <c r="CP31" s="456"/>
      <c r="CQ31" s="682"/>
      <c r="CR31" s="445"/>
      <c r="CS31" s="456"/>
      <c r="CT31" s="456"/>
      <c r="CU31" s="456"/>
      <c r="CV31" s="682"/>
      <c r="CW31" s="445"/>
      <c r="CX31" s="456"/>
      <c r="CY31" s="456"/>
      <c r="CZ31" s="456"/>
      <c r="DA31" s="682"/>
      <c r="DB31" s="445"/>
      <c r="DC31" s="456"/>
      <c r="DD31" s="456"/>
      <c r="DE31" s="456"/>
      <c r="DF31" s="682"/>
      <c r="DG31" s="445"/>
      <c r="DH31" s="456"/>
      <c r="DI31" s="456"/>
      <c r="DJ31" s="456"/>
      <c r="DK31" s="682"/>
      <c r="DL31" s="445"/>
      <c r="DM31" s="456"/>
      <c r="DN31" s="456"/>
      <c r="DO31" s="456"/>
      <c r="DP31" s="682"/>
      <c r="DQ31" s="445"/>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42"/>
      <c r="S32" s="442"/>
      <c r="T32" s="442"/>
      <c r="U32" s="442"/>
      <c r="V32" s="442"/>
      <c r="W32" s="442"/>
      <c r="X32" s="442"/>
      <c r="Y32" s="442"/>
      <c r="Z32" s="442"/>
      <c r="AA32" s="442"/>
      <c r="AB32" s="442"/>
      <c r="AC32" s="442"/>
      <c r="AD32" s="442"/>
      <c r="AE32" s="461"/>
      <c r="AF32" s="507"/>
      <c r="AG32" s="456"/>
      <c r="AH32" s="456"/>
      <c r="AI32" s="456"/>
      <c r="AJ32" s="525"/>
      <c r="AK32" s="460"/>
      <c r="AL32" s="442"/>
      <c r="AM32" s="442"/>
      <c r="AN32" s="442"/>
      <c r="AO32" s="442"/>
      <c r="AP32" s="442"/>
      <c r="AQ32" s="442"/>
      <c r="AR32" s="442"/>
      <c r="AS32" s="442"/>
      <c r="AT32" s="442"/>
      <c r="AU32" s="442"/>
      <c r="AV32" s="442"/>
      <c r="AW32" s="442"/>
      <c r="AX32" s="442"/>
      <c r="AY32" s="442"/>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5"/>
      <c r="CI32" s="456"/>
      <c r="CJ32" s="456"/>
      <c r="CK32" s="456"/>
      <c r="CL32" s="682"/>
      <c r="CM32" s="445"/>
      <c r="CN32" s="456"/>
      <c r="CO32" s="456"/>
      <c r="CP32" s="456"/>
      <c r="CQ32" s="682"/>
      <c r="CR32" s="445"/>
      <c r="CS32" s="456"/>
      <c r="CT32" s="456"/>
      <c r="CU32" s="456"/>
      <c r="CV32" s="682"/>
      <c r="CW32" s="445"/>
      <c r="CX32" s="456"/>
      <c r="CY32" s="456"/>
      <c r="CZ32" s="456"/>
      <c r="DA32" s="682"/>
      <c r="DB32" s="445"/>
      <c r="DC32" s="456"/>
      <c r="DD32" s="456"/>
      <c r="DE32" s="456"/>
      <c r="DF32" s="682"/>
      <c r="DG32" s="445"/>
      <c r="DH32" s="456"/>
      <c r="DI32" s="456"/>
      <c r="DJ32" s="456"/>
      <c r="DK32" s="682"/>
      <c r="DL32" s="445"/>
      <c r="DM32" s="456"/>
      <c r="DN32" s="456"/>
      <c r="DO32" s="456"/>
      <c r="DP32" s="682"/>
      <c r="DQ32" s="445"/>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42"/>
      <c r="S33" s="442"/>
      <c r="T33" s="442"/>
      <c r="U33" s="442"/>
      <c r="V33" s="442"/>
      <c r="W33" s="442"/>
      <c r="X33" s="442"/>
      <c r="Y33" s="442"/>
      <c r="Z33" s="442"/>
      <c r="AA33" s="442"/>
      <c r="AB33" s="442"/>
      <c r="AC33" s="442"/>
      <c r="AD33" s="442"/>
      <c r="AE33" s="461"/>
      <c r="AF33" s="507"/>
      <c r="AG33" s="456"/>
      <c r="AH33" s="456"/>
      <c r="AI33" s="456"/>
      <c r="AJ33" s="525"/>
      <c r="AK33" s="460"/>
      <c r="AL33" s="442"/>
      <c r="AM33" s="442"/>
      <c r="AN33" s="442"/>
      <c r="AO33" s="442"/>
      <c r="AP33" s="442"/>
      <c r="AQ33" s="442"/>
      <c r="AR33" s="442"/>
      <c r="AS33" s="442"/>
      <c r="AT33" s="442"/>
      <c r="AU33" s="442"/>
      <c r="AV33" s="442"/>
      <c r="AW33" s="442"/>
      <c r="AX33" s="442"/>
      <c r="AY33" s="442"/>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5"/>
      <c r="CI33" s="456"/>
      <c r="CJ33" s="456"/>
      <c r="CK33" s="456"/>
      <c r="CL33" s="682"/>
      <c r="CM33" s="445"/>
      <c r="CN33" s="456"/>
      <c r="CO33" s="456"/>
      <c r="CP33" s="456"/>
      <c r="CQ33" s="682"/>
      <c r="CR33" s="445"/>
      <c r="CS33" s="456"/>
      <c r="CT33" s="456"/>
      <c r="CU33" s="456"/>
      <c r="CV33" s="682"/>
      <c r="CW33" s="445"/>
      <c r="CX33" s="456"/>
      <c r="CY33" s="456"/>
      <c r="CZ33" s="456"/>
      <c r="DA33" s="682"/>
      <c r="DB33" s="445"/>
      <c r="DC33" s="456"/>
      <c r="DD33" s="456"/>
      <c r="DE33" s="456"/>
      <c r="DF33" s="682"/>
      <c r="DG33" s="445"/>
      <c r="DH33" s="456"/>
      <c r="DI33" s="456"/>
      <c r="DJ33" s="456"/>
      <c r="DK33" s="682"/>
      <c r="DL33" s="445"/>
      <c r="DM33" s="456"/>
      <c r="DN33" s="456"/>
      <c r="DO33" s="456"/>
      <c r="DP33" s="682"/>
      <c r="DQ33" s="445"/>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42"/>
      <c r="S34" s="442"/>
      <c r="T34" s="442"/>
      <c r="U34" s="442"/>
      <c r="V34" s="442"/>
      <c r="W34" s="442"/>
      <c r="X34" s="442"/>
      <c r="Y34" s="442"/>
      <c r="Z34" s="442"/>
      <c r="AA34" s="442"/>
      <c r="AB34" s="442"/>
      <c r="AC34" s="442"/>
      <c r="AD34" s="442"/>
      <c r="AE34" s="461"/>
      <c r="AF34" s="507"/>
      <c r="AG34" s="456"/>
      <c r="AH34" s="456"/>
      <c r="AI34" s="456"/>
      <c r="AJ34" s="525"/>
      <c r="AK34" s="460"/>
      <c r="AL34" s="442"/>
      <c r="AM34" s="442"/>
      <c r="AN34" s="442"/>
      <c r="AO34" s="442"/>
      <c r="AP34" s="442"/>
      <c r="AQ34" s="442"/>
      <c r="AR34" s="442"/>
      <c r="AS34" s="442"/>
      <c r="AT34" s="442"/>
      <c r="AU34" s="442"/>
      <c r="AV34" s="442"/>
      <c r="AW34" s="442"/>
      <c r="AX34" s="442"/>
      <c r="AY34" s="442"/>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5"/>
      <c r="CI34" s="456"/>
      <c r="CJ34" s="456"/>
      <c r="CK34" s="456"/>
      <c r="CL34" s="682"/>
      <c r="CM34" s="445"/>
      <c r="CN34" s="456"/>
      <c r="CO34" s="456"/>
      <c r="CP34" s="456"/>
      <c r="CQ34" s="682"/>
      <c r="CR34" s="445"/>
      <c r="CS34" s="456"/>
      <c r="CT34" s="456"/>
      <c r="CU34" s="456"/>
      <c r="CV34" s="682"/>
      <c r="CW34" s="445"/>
      <c r="CX34" s="456"/>
      <c r="CY34" s="456"/>
      <c r="CZ34" s="456"/>
      <c r="DA34" s="682"/>
      <c r="DB34" s="445"/>
      <c r="DC34" s="456"/>
      <c r="DD34" s="456"/>
      <c r="DE34" s="456"/>
      <c r="DF34" s="682"/>
      <c r="DG34" s="445"/>
      <c r="DH34" s="456"/>
      <c r="DI34" s="456"/>
      <c r="DJ34" s="456"/>
      <c r="DK34" s="682"/>
      <c r="DL34" s="445"/>
      <c r="DM34" s="456"/>
      <c r="DN34" s="456"/>
      <c r="DO34" s="456"/>
      <c r="DP34" s="682"/>
      <c r="DQ34" s="445"/>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42"/>
      <c r="S35" s="442"/>
      <c r="T35" s="442"/>
      <c r="U35" s="442"/>
      <c r="V35" s="442"/>
      <c r="W35" s="442"/>
      <c r="X35" s="442"/>
      <c r="Y35" s="442"/>
      <c r="Z35" s="442"/>
      <c r="AA35" s="442"/>
      <c r="AB35" s="442"/>
      <c r="AC35" s="442"/>
      <c r="AD35" s="442"/>
      <c r="AE35" s="461"/>
      <c r="AF35" s="507"/>
      <c r="AG35" s="456"/>
      <c r="AH35" s="456"/>
      <c r="AI35" s="456"/>
      <c r="AJ35" s="525"/>
      <c r="AK35" s="460"/>
      <c r="AL35" s="442"/>
      <c r="AM35" s="442"/>
      <c r="AN35" s="442"/>
      <c r="AO35" s="442"/>
      <c r="AP35" s="442"/>
      <c r="AQ35" s="442"/>
      <c r="AR35" s="442"/>
      <c r="AS35" s="442"/>
      <c r="AT35" s="442"/>
      <c r="AU35" s="442"/>
      <c r="AV35" s="442"/>
      <c r="AW35" s="442"/>
      <c r="AX35" s="442"/>
      <c r="AY35" s="442"/>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5"/>
      <c r="CI35" s="456"/>
      <c r="CJ35" s="456"/>
      <c r="CK35" s="456"/>
      <c r="CL35" s="682"/>
      <c r="CM35" s="445"/>
      <c r="CN35" s="456"/>
      <c r="CO35" s="456"/>
      <c r="CP35" s="456"/>
      <c r="CQ35" s="682"/>
      <c r="CR35" s="445"/>
      <c r="CS35" s="456"/>
      <c r="CT35" s="456"/>
      <c r="CU35" s="456"/>
      <c r="CV35" s="682"/>
      <c r="CW35" s="445"/>
      <c r="CX35" s="456"/>
      <c r="CY35" s="456"/>
      <c r="CZ35" s="456"/>
      <c r="DA35" s="682"/>
      <c r="DB35" s="445"/>
      <c r="DC35" s="456"/>
      <c r="DD35" s="456"/>
      <c r="DE35" s="456"/>
      <c r="DF35" s="682"/>
      <c r="DG35" s="445"/>
      <c r="DH35" s="456"/>
      <c r="DI35" s="456"/>
      <c r="DJ35" s="456"/>
      <c r="DK35" s="682"/>
      <c r="DL35" s="445"/>
      <c r="DM35" s="456"/>
      <c r="DN35" s="456"/>
      <c r="DO35" s="456"/>
      <c r="DP35" s="682"/>
      <c r="DQ35" s="445"/>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42"/>
      <c r="S36" s="442"/>
      <c r="T36" s="442"/>
      <c r="U36" s="442"/>
      <c r="V36" s="442"/>
      <c r="W36" s="442"/>
      <c r="X36" s="442"/>
      <c r="Y36" s="442"/>
      <c r="Z36" s="442"/>
      <c r="AA36" s="442"/>
      <c r="AB36" s="442"/>
      <c r="AC36" s="442"/>
      <c r="AD36" s="442"/>
      <c r="AE36" s="461"/>
      <c r="AF36" s="507"/>
      <c r="AG36" s="456"/>
      <c r="AH36" s="456"/>
      <c r="AI36" s="456"/>
      <c r="AJ36" s="525"/>
      <c r="AK36" s="460"/>
      <c r="AL36" s="442"/>
      <c r="AM36" s="442"/>
      <c r="AN36" s="442"/>
      <c r="AO36" s="442"/>
      <c r="AP36" s="442"/>
      <c r="AQ36" s="442"/>
      <c r="AR36" s="442"/>
      <c r="AS36" s="442"/>
      <c r="AT36" s="442"/>
      <c r="AU36" s="442"/>
      <c r="AV36" s="442"/>
      <c r="AW36" s="442"/>
      <c r="AX36" s="442"/>
      <c r="AY36" s="442"/>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5"/>
      <c r="CI36" s="456"/>
      <c r="CJ36" s="456"/>
      <c r="CK36" s="456"/>
      <c r="CL36" s="682"/>
      <c r="CM36" s="445"/>
      <c r="CN36" s="456"/>
      <c r="CO36" s="456"/>
      <c r="CP36" s="456"/>
      <c r="CQ36" s="682"/>
      <c r="CR36" s="445"/>
      <c r="CS36" s="456"/>
      <c r="CT36" s="456"/>
      <c r="CU36" s="456"/>
      <c r="CV36" s="682"/>
      <c r="CW36" s="445"/>
      <c r="CX36" s="456"/>
      <c r="CY36" s="456"/>
      <c r="CZ36" s="456"/>
      <c r="DA36" s="682"/>
      <c r="DB36" s="445"/>
      <c r="DC36" s="456"/>
      <c r="DD36" s="456"/>
      <c r="DE36" s="456"/>
      <c r="DF36" s="682"/>
      <c r="DG36" s="445"/>
      <c r="DH36" s="456"/>
      <c r="DI36" s="456"/>
      <c r="DJ36" s="456"/>
      <c r="DK36" s="682"/>
      <c r="DL36" s="445"/>
      <c r="DM36" s="456"/>
      <c r="DN36" s="456"/>
      <c r="DO36" s="456"/>
      <c r="DP36" s="682"/>
      <c r="DQ36" s="445"/>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42"/>
      <c r="S37" s="442"/>
      <c r="T37" s="442"/>
      <c r="U37" s="442"/>
      <c r="V37" s="442"/>
      <c r="W37" s="442"/>
      <c r="X37" s="442"/>
      <c r="Y37" s="442"/>
      <c r="Z37" s="442"/>
      <c r="AA37" s="442"/>
      <c r="AB37" s="442"/>
      <c r="AC37" s="442"/>
      <c r="AD37" s="442"/>
      <c r="AE37" s="461"/>
      <c r="AF37" s="507"/>
      <c r="AG37" s="456"/>
      <c r="AH37" s="456"/>
      <c r="AI37" s="456"/>
      <c r="AJ37" s="525"/>
      <c r="AK37" s="460"/>
      <c r="AL37" s="442"/>
      <c r="AM37" s="442"/>
      <c r="AN37" s="442"/>
      <c r="AO37" s="442"/>
      <c r="AP37" s="442"/>
      <c r="AQ37" s="442"/>
      <c r="AR37" s="442"/>
      <c r="AS37" s="442"/>
      <c r="AT37" s="442"/>
      <c r="AU37" s="442"/>
      <c r="AV37" s="442"/>
      <c r="AW37" s="442"/>
      <c r="AX37" s="442"/>
      <c r="AY37" s="442"/>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5"/>
      <c r="CI37" s="456"/>
      <c r="CJ37" s="456"/>
      <c r="CK37" s="456"/>
      <c r="CL37" s="682"/>
      <c r="CM37" s="445"/>
      <c r="CN37" s="456"/>
      <c r="CO37" s="456"/>
      <c r="CP37" s="456"/>
      <c r="CQ37" s="682"/>
      <c r="CR37" s="445"/>
      <c r="CS37" s="456"/>
      <c r="CT37" s="456"/>
      <c r="CU37" s="456"/>
      <c r="CV37" s="682"/>
      <c r="CW37" s="445"/>
      <c r="CX37" s="456"/>
      <c r="CY37" s="456"/>
      <c r="CZ37" s="456"/>
      <c r="DA37" s="682"/>
      <c r="DB37" s="445"/>
      <c r="DC37" s="456"/>
      <c r="DD37" s="456"/>
      <c r="DE37" s="456"/>
      <c r="DF37" s="682"/>
      <c r="DG37" s="445"/>
      <c r="DH37" s="456"/>
      <c r="DI37" s="456"/>
      <c r="DJ37" s="456"/>
      <c r="DK37" s="682"/>
      <c r="DL37" s="445"/>
      <c r="DM37" s="456"/>
      <c r="DN37" s="456"/>
      <c r="DO37" s="456"/>
      <c r="DP37" s="682"/>
      <c r="DQ37" s="445"/>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42"/>
      <c r="S38" s="442"/>
      <c r="T38" s="442"/>
      <c r="U38" s="442"/>
      <c r="V38" s="442"/>
      <c r="W38" s="442"/>
      <c r="X38" s="442"/>
      <c r="Y38" s="442"/>
      <c r="Z38" s="442"/>
      <c r="AA38" s="442"/>
      <c r="AB38" s="442"/>
      <c r="AC38" s="442"/>
      <c r="AD38" s="442"/>
      <c r="AE38" s="461"/>
      <c r="AF38" s="507"/>
      <c r="AG38" s="456"/>
      <c r="AH38" s="456"/>
      <c r="AI38" s="456"/>
      <c r="AJ38" s="525"/>
      <c r="AK38" s="460"/>
      <c r="AL38" s="442"/>
      <c r="AM38" s="442"/>
      <c r="AN38" s="442"/>
      <c r="AO38" s="442"/>
      <c r="AP38" s="442"/>
      <c r="AQ38" s="442"/>
      <c r="AR38" s="442"/>
      <c r="AS38" s="442"/>
      <c r="AT38" s="442"/>
      <c r="AU38" s="442"/>
      <c r="AV38" s="442"/>
      <c r="AW38" s="442"/>
      <c r="AX38" s="442"/>
      <c r="AY38" s="442"/>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5"/>
      <c r="CI38" s="456"/>
      <c r="CJ38" s="456"/>
      <c r="CK38" s="456"/>
      <c r="CL38" s="682"/>
      <c r="CM38" s="445"/>
      <c r="CN38" s="456"/>
      <c r="CO38" s="456"/>
      <c r="CP38" s="456"/>
      <c r="CQ38" s="682"/>
      <c r="CR38" s="445"/>
      <c r="CS38" s="456"/>
      <c r="CT38" s="456"/>
      <c r="CU38" s="456"/>
      <c r="CV38" s="682"/>
      <c r="CW38" s="445"/>
      <c r="CX38" s="456"/>
      <c r="CY38" s="456"/>
      <c r="CZ38" s="456"/>
      <c r="DA38" s="682"/>
      <c r="DB38" s="445"/>
      <c r="DC38" s="456"/>
      <c r="DD38" s="456"/>
      <c r="DE38" s="456"/>
      <c r="DF38" s="682"/>
      <c r="DG38" s="445"/>
      <c r="DH38" s="456"/>
      <c r="DI38" s="456"/>
      <c r="DJ38" s="456"/>
      <c r="DK38" s="682"/>
      <c r="DL38" s="445"/>
      <c r="DM38" s="456"/>
      <c r="DN38" s="456"/>
      <c r="DO38" s="456"/>
      <c r="DP38" s="682"/>
      <c r="DQ38" s="445"/>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42"/>
      <c r="S39" s="442"/>
      <c r="T39" s="442"/>
      <c r="U39" s="442"/>
      <c r="V39" s="442"/>
      <c r="W39" s="442"/>
      <c r="X39" s="442"/>
      <c r="Y39" s="442"/>
      <c r="Z39" s="442"/>
      <c r="AA39" s="442"/>
      <c r="AB39" s="442"/>
      <c r="AC39" s="442"/>
      <c r="AD39" s="442"/>
      <c r="AE39" s="461"/>
      <c r="AF39" s="507"/>
      <c r="AG39" s="456"/>
      <c r="AH39" s="456"/>
      <c r="AI39" s="456"/>
      <c r="AJ39" s="525"/>
      <c r="AK39" s="460"/>
      <c r="AL39" s="442"/>
      <c r="AM39" s="442"/>
      <c r="AN39" s="442"/>
      <c r="AO39" s="442"/>
      <c r="AP39" s="442"/>
      <c r="AQ39" s="442"/>
      <c r="AR39" s="442"/>
      <c r="AS39" s="442"/>
      <c r="AT39" s="442"/>
      <c r="AU39" s="442"/>
      <c r="AV39" s="442"/>
      <c r="AW39" s="442"/>
      <c r="AX39" s="442"/>
      <c r="AY39" s="442"/>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5"/>
      <c r="CI39" s="456"/>
      <c r="CJ39" s="456"/>
      <c r="CK39" s="456"/>
      <c r="CL39" s="682"/>
      <c r="CM39" s="445"/>
      <c r="CN39" s="456"/>
      <c r="CO39" s="456"/>
      <c r="CP39" s="456"/>
      <c r="CQ39" s="682"/>
      <c r="CR39" s="445"/>
      <c r="CS39" s="456"/>
      <c r="CT39" s="456"/>
      <c r="CU39" s="456"/>
      <c r="CV39" s="682"/>
      <c r="CW39" s="445"/>
      <c r="CX39" s="456"/>
      <c r="CY39" s="456"/>
      <c r="CZ39" s="456"/>
      <c r="DA39" s="682"/>
      <c r="DB39" s="445"/>
      <c r="DC39" s="456"/>
      <c r="DD39" s="456"/>
      <c r="DE39" s="456"/>
      <c r="DF39" s="682"/>
      <c r="DG39" s="445"/>
      <c r="DH39" s="456"/>
      <c r="DI39" s="456"/>
      <c r="DJ39" s="456"/>
      <c r="DK39" s="682"/>
      <c r="DL39" s="445"/>
      <c r="DM39" s="456"/>
      <c r="DN39" s="456"/>
      <c r="DO39" s="456"/>
      <c r="DP39" s="682"/>
      <c r="DQ39" s="445"/>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42"/>
      <c r="S40" s="442"/>
      <c r="T40" s="442"/>
      <c r="U40" s="442"/>
      <c r="V40" s="442"/>
      <c r="W40" s="442"/>
      <c r="X40" s="442"/>
      <c r="Y40" s="442"/>
      <c r="Z40" s="442"/>
      <c r="AA40" s="442"/>
      <c r="AB40" s="442"/>
      <c r="AC40" s="442"/>
      <c r="AD40" s="442"/>
      <c r="AE40" s="461"/>
      <c r="AF40" s="507"/>
      <c r="AG40" s="456"/>
      <c r="AH40" s="456"/>
      <c r="AI40" s="456"/>
      <c r="AJ40" s="525"/>
      <c r="AK40" s="460"/>
      <c r="AL40" s="442"/>
      <c r="AM40" s="442"/>
      <c r="AN40" s="442"/>
      <c r="AO40" s="442"/>
      <c r="AP40" s="442"/>
      <c r="AQ40" s="442"/>
      <c r="AR40" s="442"/>
      <c r="AS40" s="442"/>
      <c r="AT40" s="442"/>
      <c r="AU40" s="442"/>
      <c r="AV40" s="442"/>
      <c r="AW40" s="442"/>
      <c r="AX40" s="442"/>
      <c r="AY40" s="442"/>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5"/>
      <c r="CI40" s="456"/>
      <c r="CJ40" s="456"/>
      <c r="CK40" s="456"/>
      <c r="CL40" s="682"/>
      <c r="CM40" s="445"/>
      <c r="CN40" s="456"/>
      <c r="CO40" s="456"/>
      <c r="CP40" s="456"/>
      <c r="CQ40" s="682"/>
      <c r="CR40" s="445"/>
      <c r="CS40" s="456"/>
      <c r="CT40" s="456"/>
      <c r="CU40" s="456"/>
      <c r="CV40" s="682"/>
      <c r="CW40" s="445"/>
      <c r="CX40" s="456"/>
      <c r="CY40" s="456"/>
      <c r="CZ40" s="456"/>
      <c r="DA40" s="682"/>
      <c r="DB40" s="445"/>
      <c r="DC40" s="456"/>
      <c r="DD40" s="456"/>
      <c r="DE40" s="456"/>
      <c r="DF40" s="682"/>
      <c r="DG40" s="445"/>
      <c r="DH40" s="456"/>
      <c r="DI40" s="456"/>
      <c r="DJ40" s="456"/>
      <c r="DK40" s="682"/>
      <c r="DL40" s="445"/>
      <c r="DM40" s="456"/>
      <c r="DN40" s="456"/>
      <c r="DO40" s="456"/>
      <c r="DP40" s="682"/>
      <c r="DQ40" s="445"/>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42"/>
      <c r="S41" s="442"/>
      <c r="T41" s="442"/>
      <c r="U41" s="442"/>
      <c r="V41" s="442"/>
      <c r="W41" s="442"/>
      <c r="X41" s="442"/>
      <c r="Y41" s="442"/>
      <c r="Z41" s="442"/>
      <c r="AA41" s="442"/>
      <c r="AB41" s="442"/>
      <c r="AC41" s="442"/>
      <c r="AD41" s="442"/>
      <c r="AE41" s="461"/>
      <c r="AF41" s="507"/>
      <c r="AG41" s="456"/>
      <c r="AH41" s="456"/>
      <c r="AI41" s="456"/>
      <c r="AJ41" s="525"/>
      <c r="AK41" s="460"/>
      <c r="AL41" s="442"/>
      <c r="AM41" s="442"/>
      <c r="AN41" s="442"/>
      <c r="AO41" s="442"/>
      <c r="AP41" s="442"/>
      <c r="AQ41" s="442"/>
      <c r="AR41" s="442"/>
      <c r="AS41" s="442"/>
      <c r="AT41" s="442"/>
      <c r="AU41" s="442"/>
      <c r="AV41" s="442"/>
      <c r="AW41" s="442"/>
      <c r="AX41" s="442"/>
      <c r="AY41" s="442"/>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5"/>
      <c r="CI41" s="456"/>
      <c r="CJ41" s="456"/>
      <c r="CK41" s="456"/>
      <c r="CL41" s="682"/>
      <c r="CM41" s="445"/>
      <c r="CN41" s="456"/>
      <c r="CO41" s="456"/>
      <c r="CP41" s="456"/>
      <c r="CQ41" s="682"/>
      <c r="CR41" s="445"/>
      <c r="CS41" s="456"/>
      <c r="CT41" s="456"/>
      <c r="CU41" s="456"/>
      <c r="CV41" s="682"/>
      <c r="CW41" s="445"/>
      <c r="CX41" s="456"/>
      <c r="CY41" s="456"/>
      <c r="CZ41" s="456"/>
      <c r="DA41" s="682"/>
      <c r="DB41" s="445"/>
      <c r="DC41" s="456"/>
      <c r="DD41" s="456"/>
      <c r="DE41" s="456"/>
      <c r="DF41" s="682"/>
      <c r="DG41" s="445"/>
      <c r="DH41" s="456"/>
      <c r="DI41" s="456"/>
      <c r="DJ41" s="456"/>
      <c r="DK41" s="682"/>
      <c r="DL41" s="445"/>
      <c r="DM41" s="456"/>
      <c r="DN41" s="456"/>
      <c r="DO41" s="456"/>
      <c r="DP41" s="682"/>
      <c r="DQ41" s="445"/>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42"/>
      <c r="S42" s="442"/>
      <c r="T42" s="442"/>
      <c r="U42" s="442"/>
      <c r="V42" s="442"/>
      <c r="W42" s="442"/>
      <c r="X42" s="442"/>
      <c r="Y42" s="442"/>
      <c r="Z42" s="442"/>
      <c r="AA42" s="442"/>
      <c r="AB42" s="442"/>
      <c r="AC42" s="442"/>
      <c r="AD42" s="442"/>
      <c r="AE42" s="461"/>
      <c r="AF42" s="507"/>
      <c r="AG42" s="456"/>
      <c r="AH42" s="456"/>
      <c r="AI42" s="456"/>
      <c r="AJ42" s="525"/>
      <c r="AK42" s="460"/>
      <c r="AL42" s="442"/>
      <c r="AM42" s="442"/>
      <c r="AN42" s="442"/>
      <c r="AO42" s="442"/>
      <c r="AP42" s="442"/>
      <c r="AQ42" s="442"/>
      <c r="AR42" s="442"/>
      <c r="AS42" s="442"/>
      <c r="AT42" s="442"/>
      <c r="AU42" s="442"/>
      <c r="AV42" s="442"/>
      <c r="AW42" s="442"/>
      <c r="AX42" s="442"/>
      <c r="AY42" s="442"/>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5"/>
      <c r="CI42" s="456"/>
      <c r="CJ42" s="456"/>
      <c r="CK42" s="456"/>
      <c r="CL42" s="682"/>
      <c r="CM42" s="445"/>
      <c r="CN42" s="456"/>
      <c r="CO42" s="456"/>
      <c r="CP42" s="456"/>
      <c r="CQ42" s="682"/>
      <c r="CR42" s="445"/>
      <c r="CS42" s="456"/>
      <c r="CT42" s="456"/>
      <c r="CU42" s="456"/>
      <c r="CV42" s="682"/>
      <c r="CW42" s="445"/>
      <c r="CX42" s="456"/>
      <c r="CY42" s="456"/>
      <c r="CZ42" s="456"/>
      <c r="DA42" s="682"/>
      <c r="DB42" s="445"/>
      <c r="DC42" s="456"/>
      <c r="DD42" s="456"/>
      <c r="DE42" s="456"/>
      <c r="DF42" s="682"/>
      <c r="DG42" s="445"/>
      <c r="DH42" s="456"/>
      <c r="DI42" s="456"/>
      <c r="DJ42" s="456"/>
      <c r="DK42" s="682"/>
      <c r="DL42" s="445"/>
      <c r="DM42" s="456"/>
      <c r="DN42" s="456"/>
      <c r="DO42" s="456"/>
      <c r="DP42" s="682"/>
      <c r="DQ42" s="445"/>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42"/>
      <c r="S43" s="442"/>
      <c r="T43" s="442"/>
      <c r="U43" s="442"/>
      <c r="V43" s="442"/>
      <c r="W43" s="442"/>
      <c r="X43" s="442"/>
      <c r="Y43" s="442"/>
      <c r="Z43" s="442"/>
      <c r="AA43" s="442"/>
      <c r="AB43" s="442"/>
      <c r="AC43" s="442"/>
      <c r="AD43" s="442"/>
      <c r="AE43" s="461"/>
      <c r="AF43" s="507"/>
      <c r="AG43" s="456"/>
      <c r="AH43" s="456"/>
      <c r="AI43" s="456"/>
      <c r="AJ43" s="525"/>
      <c r="AK43" s="460"/>
      <c r="AL43" s="442"/>
      <c r="AM43" s="442"/>
      <c r="AN43" s="442"/>
      <c r="AO43" s="442"/>
      <c r="AP43" s="442"/>
      <c r="AQ43" s="442"/>
      <c r="AR43" s="442"/>
      <c r="AS43" s="442"/>
      <c r="AT43" s="442"/>
      <c r="AU43" s="442"/>
      <c r="AV43" s="442"/>
      <c r="AW43" s="442"/>
      <c r="AX43" s="442"/>
      <c r="AY43" s="442"/>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5"/>
      <c r="CI43" s="456"/>
      <c r="CJ43" s="456"/>
      <c r="CK43" s="456"/>
      <c r="CL43" s="682"/>
      <c r="CM43" s="445"/>
      <c r="CN43" s="456"/>
      <c r="CO43" s="456"/>
      <c r="CP43" s="456"/>
      <c r="CQ43" s="682"/>
      <c r="CR43" s="445"/>
      <c r="CS43" s="456"/>
      <c r="CT43" s="456"/>
      <c r="CU43" s="456"/>
      <c r="CV43" s="682"/>
      <c r="CW43" s="445"/>
      <c r="CX43" s="456"/>
      <c r="CY43" s="456"/>
      <c r="CZ43" s="456"/>
      <c r="DA43" s="682"/>
      <c r="DB43" s="445"/>
      <c r="DC43" s="456"/>
      <c r="DD43" s="456"/>
      <c r="DE43" s="456"/>
      <c r="DF43" s="682"/>
      <c r="DG43" s="445"/>
      <c r="DH43" s="456"/>
      <c r="DI43" s="456"/>
      <c r="DJ43" s="456"/>
      <c r="DK43" s="682"/>
      <c r="DL43" s="445"/>
      <c r="DM43" s="456"/>
      <c r="DN43" s="456"/>
      <c r="DO43" s="456"/>
      <c r="DP43" s="682"/>
      <c r="DQ43" s="445"/>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42"/>
      <c r="S44" s="442"/>
      <c r="T44" s="442"/>
      <c r="U44" s="442"/>
      <c r="V44" s="442"/>
      <c r="W44" s="442"/>
      <c r="X44" s="442"/>
      <c r="Y44" s="442"/>
      <c r="Z44" s="442"/>
      <c r="AA44" s="442"/>
      <c r="AB44" s="442"/>
      <c r="AC44" s="442"/>
      <c r="AD44" s="442"/>
      <c r="AE44" s="461"/>
      <c r="AF44" s="507"/>
      <c r="AG44" s="456"/>
      <c r="AH44" s="456"/>
      <c r="AI44" s="456"/>
      <c r="AJ44" s="525"/>
      <c r="AK44" s="460"/>
      <c r="AL44" s="442"/>
      <c r="AM44" s="442"/>
      <c r="AN44" s="442"/>
      <c r="AO44" s="442"/>
      <c r="AP44" s="442"/>
      <c r="AQ44" s="442"/>
      <c r="AR44" s="442"/>
      <c r="AS44" s="442"/>
      <c r="AT44" s="442"/>
      <c r="AU44" s="442"/>
      <c r="AV44" s="442"/>
      <c r="AW44" s="442"/>
      <c r="AX44" s="442"/>
      <c r="AY44" s="442"/>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5"/>
      <c r="CI44" s="456"/>
      <c r="CJ44" s="456"/>
      <c r="CK44" s="456"/>
      <c r="CL44" s="682"/>
      <c r="CM44" s="445"/>
      <c r="CN44" s="456"/>
      <c r="CO44" s="456"/>
      <c r="CP44" s="456"/>
      <c r="CQ44" s="682"/>
      <c r="CR44" s="445"/>
      <c r="CS44" s="456"/>
      <c r="CT44" s="456"/>
      <c r="CU44" s="456"/>
      <c r="CV44" s="682"/>
      <c r="CW44" s="445"/>
      <c r="CX44" s="456"/>
      <c r="CY44" s="456"/>
      <c r="CZ44" s="456"/>
      <c r="DA44" s="682"/>
      <c r="DB44" s="445"/>
      <c r="DC44" s="456"/>
      <c r="DD44" s="456"/>
      <c r="DE44" s="456"/>
      <c r="DF44" s="682"/>
      <c r="DG44" s="445"/>
      <c r="DH44" s="456"/>
      <c r="DI44" s="456"/>
      <c r="DJ44" s="456"/>
      <c r="DK44" s="682"/>
      <c r="DL44" s="445"/>
      <c r="DM44" s="456"/>
      <c r="DN44" s="456"/>
      <c r="DO44" s="456"/>
      <c r="DP44" s="682"/>
      <c r="DQ44" s="445"/>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42"/>
      <c r="S45" s="442"/>
      <c r="T45" s="442"/>
      <c r="U45" s="442"/>
      <c r="V45" s="442"/>
      <c r="W45" s="442"/>
      <c r="X45" s="442"/>
      <c r="Y45" s="442"/>
      <c r="Z45" s="442"/>
      <c r="AA45" s="442"/>
      <c r="AB45" s="442"/>
      <c r="AC45" s="442"/>
      <c r="AD45" s="442"/>
      <c r="AE45" s="461"/>
      <c r="AF45" s="507"/>
      <c r="AG45" s="456"/>
      <c r="AH45" s="456"/>
      <c r="AI45" s="456"/>
      <c r="AJ45" s="525"/>
      <c r="AK45" s="460"/>
      <c r="AL45" s="442"/>
      <c r="AM45" s="442"/>
      <c r="AN45" s="442"/>
      <c r="AO45" s="442"/>
      <c r="AP45" s="442"/>
      <c r="AQ45" s="442"/>
      <c r="AR45" s="442"/>
      <c r="AS45" s="442"/>
      <c r="AT45" s="442"/>
      <c r="AU45" s="442"/>
      <c r="AV45" s="442"/>
      <c r="AW45" s="442"/>
      <c r="AX45" s="442"/>
      <c r="AY45" s="442"/>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5"/>
      <c r="CI45" s="456"/>
      <c r="CJ45" s="456"/>
      <c r="CK45" s="456"/>
      <c r="CL45" s="682"/>
      <c r="CM45" s="445"/>
      <c r="CN45" s="456"/>
      <c r="CO45" s="456"/>
      <c r="CP45" s="456"/>
      <c r="CQ45" s="682"/>
      <c r="CR45" s="445"/>
      <c r="CS45" s="456"/>
      <c r="CT45" s="456"/>
      <c r="CU45" s="456"/>
      <c r="CV45" s="682"/>
      <c r="CW45" s="445"/>
      <c r="CX45" s="456"/>
      <c r="CY45" s="456"/>
      <c r="CZ45" s="456"/>
      <c r="DA45" s="682"/>
      <c r="DB45" s="445"/>
      <c r="DC45" s="456"/>
      <c r="DD45" s="456"/>
      <c r="DE45" s="456"/>
      <c r="DF45" s="682"/>
      <c r="DG45" s="445"/>
      <c r="DH45" s="456"/>
      <c r="DI45" s="456"/>
      <c r="DJ45" s="456"/>
      <c r="DK45" s="682"/>
      <c r="DL45" s="445"/>
      <c r="DM45" s="456"/>
      <c r="DN45" s="456"/>
      <c r="DO45" s="456"/>
      <c r="DP45" s="682"/>
      <c r="DQ45" s="445"/>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42"/>
      <c r="S46" s="442"/>
      <c r="T46" s="442"/>
      <c r="U46" s="442"/>
      <c r="V46" s="442"/>
      <c r="W46" s="442"/>
      <c r="X46" s="442"/>
      <c r="Y46" s="442"/>
      <c r="Z46" s="442"/>
      <c r="AA46" s="442"/>
      <c r="AB46" s="442"/>
      <c r="AC46" s="442"/>
      <c r="AD46" s="442"/>
      <c r="AE46" s="461"/>
      <c r="AF46" s="507"/>
      <c r="AG46" s="456"/>
      <c r="AH46" s="456"/>
      <c r="AI46" s="456"/>
      <c r="AJ46" s="525"/>
      <c r="AK46" s="460"/>
      <c r="AL46" s="442"/>
      <c r="AM46" s="442"/>
      <c r="AN46" s="442"/>
      <c r="AO46" s="442"/>
      <c r="AP46" s="442"/>
      <c r="AQ46" s="442"/>
      <c r="AR46" s="442"/>
      <c r="AS46" s="442"/>
      <c r="AT46" s="442"/>
      <c r="AU46" s="442"/>
      <c r="AV46" s="442"/>
      <c r="AW46" s="442"/>
      <c r="AX46" s="442"/>
      <c r="AY46" s="442"/>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5"/>
      <c r="CI46" s="456"/>
      <c r="CJ46" s="456"/>
      <c r="CK46" s="456"/>
      <c r="CL46" s="682"/>
      <c r="CM46" s="445"/>
      <c r="CN46" s="456"/>
      <c r="CO46" s="456"/>
      <c r="CP46" s="456"/>
      <c r="CQ46" s="682"/>
      <c r="CR46" s="445"/>
      <c r="CS46" s="456"/>
      <c r="CT46" s="456"/>
      <c r="CU46" s="456"/>
      <c r="CV46" s="682"/>
      <c r="CW46" s="445"/>
      <c r="CX46" s="456"/>
      <c r="CY46" s="456"/>
      <c r="CZ46" s="456"/>
      <c r="DA46" s="682"/>
      <c r="DB46" s="445"/>
      <c r="DC46" s="456"/>
      <c r="DD46" s="456"/>
      <c r="DE46" s="456"/>
      <c r="DF46" s="682"/>
      <c r="DG46" s="445"/>
      <c r="DH46" s="456"/>
      <c r="DI46" s="456"/>
      <c r="DJ46" s="456"/>
      <c r="DK46" s="682"/>
      <c r="DL46" s="445"/>
      <c r="DM46" s="456"/>
      <c r="DN46" s="456"/>
      <c r="DO46" s="456"/>
      <c r="DP46" s="682"/>
      <c r="DQ46" s="445"/>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42"/>
      <c r="S47" s="442"/>
      <c r="T47" s="442"/>
      <c r="U47" s="442"/>
      <c r="V47" s="442"/>
      <c r="W47" s="442"/>
      <c r="X47" s="442"/>
      <c r="Y47" s="442"/>
      <c r="Z47" s="442"/>
      <c r="AA47" s="442"/>
      <c r="AB47" s="442"/>
      <c r="AC47" s="442"/>
      <c r="AD47" s="442"/>
      <c r="AE47" s="461"/>
      <c r="AF47" s="507"/>
      <c r="AG47" s="456"/>
      <c r="AH47" s="456"/>
      <c r="AI47" s="456"/>
      <c r="AJ47" s="525"/>
      <c r="AK47" s="460"/>
      <c r="AL47" s="442"/>
      <c r="AM47" s="442"/>
      <c r="AN47" s="442"/>
      <c r="AO47" s="442"/>
      <c r="AP47" s="442"/>
      <c r="AQ47" s="442"/>
      <c r="AR47" s="442"/>
      <c r="AS47" s="442"/>
      <c r="AT47" s="442"/>
      <c r="AU47" s="442"/>
      <c r="AV47" s="442"/>
      <c r="AW47" s="442"/>
      <c r="AX47" s="442"/>
      <c r="AY47" s="442"/>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5"/>
      <c r="CI47" s="456"/>
      <c r="CJ47" s="456"/>
      <c r="CK47" s="456"/>
      <c r="CL47" s="682"/>
      <c r="CM47" s="445"/>
      <c r="CN47" s="456"/>
      <c r="CO47" s="456"/>
      <c r="CP47" s="456"/>
      <c r="CQ47" s="682"/>
      <c r="CR47" s="445"/>
      <c r="CS47" s="456"/>
      <c r="CT47" s="456"/>
      <c r="CU47" s="456"/>
      <c r="CV47" s="682"/>
      <c r="CW47" s="445"/>
      <c r="CX47" s="456"/>
      <c r="CY47" s="456"/>
      <c r="CZ47" s="456"/>
      <c r="DA47" s="682"/>
      <c r="DB47" s="445"/>
      <c r="DC47" s="456"/>
      <c r="DD47" s="456"/>
      <c r="DE47" s="456"/>
      <c r="DF47" s="682"/>
      <c r="DG47" s="445"/>
      <c r="DH47" s="456"/>
      <c r="DI47" s="456"/>
      <c r="DJ47" s="456"/>
      <c r="DK47" s="682"/>
      <c r="DL47" s="445"/>
      <c r="DM47" s="456"/>
      <c r="DN47" s="456"/>
      <c r="DO47" s="456"/>
      <c r="DP47" s="682"/>
      <c r="DQ47" s="445"/>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42"/>
      <c r="S48" s="442"/>
      <c r="T48" s="442"/>
      <c r="U48" s="442"/>
      <c r="V48" s="442"/>
      <c r="W48" s="442"/>
      <c r="X48" s="442"/>
      <c r="Y48" s="442"/>
      <c r="Z48" s="442"/>
      <c r="AA48" s="442"/>
      <c r="AB48" s="442"/>
      <c r="AC48" s="442"/>
      <c r="AD48" s="442"/>
      <c r="AE48" s="461"/>
      <c r="AF48" s="507"/>
      <c r="AG48" s="456"/>
      <c r="AH48" s="456"/>
      <c r="AI48" s="456"/>
      <c r="AJ48" s="525"/>
      <c r="AK48" s="460"/>
      <c r="AL48" s="442"/>
      <c r="AM48" s="442"/>
      <c r="AN48" s="442"/>
      <c r="AO48" s="442"/>
      <c r="AP48" s="442"/>
      <c r="AQ48" s="442"/>
      <c r="AR48" s="442"/>
      <c r="AS48" s="442"/>
      <c r="AT48" s="442"/>
      <c r="AU48" s="442"/>
      <c r="AV48" s="442"/>
      <c r="AW48" s="442"/>
      <c r="AX48" s="442"/>
      <c r="AY48" s="442"/>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5"/>
      <c r="CI48" s="456"/>
      <c r="CJ48" s="456"/>
      <c r="CK48" s="456"/>
      <c r="CL48" s="682"/>
      <c r="CM48" s="445"/>
      <c r="CN48" s="456"/>
      <c r="CO48" s="456"/>
      <c r="CP48" s="456"/>
      <c r="CQ48" s="682"/>
      <c r="CR48" s="445"/>
      <c r="CS48" s="456"/>
      <c r="CT48" s="456"/>
      <c r="CU48" s="456"/>
      <c r="CV48" s="682"/>
      <c r="CW48" s="445"/>
      <c r="CX48" s="456"/>
      <c r="CY48" s="456"/>
      <c r="CZ48" s="456"/>
      <c r="DA48" s="682"/>
      <c r="DB48" s="445"/>
      <c r="DC48" s="456"/>
      <c r="DD48" s="456"/>
      <c r="DE48" s="456"/>
      <c r="DF48" s="682"/>
      <c r="DG48" s="445"/>
      <c r="DH48" s="456"/>
      <c r="DI48" s="456"/>
      <c r="DJ48" s="456"/>
      <c r="DK48" s="682"/>
      <c r="DL48" s="445"/>
      <c r="DM48" s="456"/>
      <c r="DN48" s="456"/>
      <c r="DO48" s="456"/>
      <c r="DP48" s="682"/>
      <c r="DQ48" s="445"/>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42"/>
      <c r="S49" s="442"/>
      <c r="T49" s="442"/>
      <c r="U49" s="442"/>
      <c r="V49" s="442"/>
      <c r="W49" s="442"/>
      <c r="X49" s="442"/>
      <c r="Y49" s="442"/>
      <c r="Z49" s="442"/>
      <c r="AA49" s="442"/>
      <c r="AB49" s="442"/>
      <c r="AC49" s="442"/>
      <c r="AD49" s="442"/>
      <c r="AE49" s="461"/>
      <c r="AF49" s="507"/>
      <c r="AG49" s="456"/>
      <c r="AH49" s="456"/>
      <c r="AI49" s="456"/>
      <c r="AJ49" s="525"/>
      <c r="AK49" s="460"/>
      <c r="AL49" s="442"/>
      <c r="AM49" s="442"/>
      <c r="AN49" s="442"/>
      <c r="AO49" s="442"/>
      <c r="AP49" s="442"/>
      <c r="AQ49" s="442"/>
      <c r="AR49" s="442"/>
      <c r="AS49" s="442"/>
      <c r="AT49" s="442"/>
      <c r="AU49" s="442"/>
      <c r="AV49" s="442"/>
      <c r="AW49" s="442"/>
      <c r="AX49" s="442"/>
      <c r="AY49" s="442"/>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5"/>
      <c r="CI49" s="456"/>
      <c r="CJ49" s="456"/>
      <c r="CK49" s="456"/>
      <c r="CL49" s="682"/>
      <c r="CM49" s="445"/>
      <c r="CN49" s="456"/>
      <c r="CO49" s="456"/>
      <c r="CP49" s="456"/>
      <c r="CQ49" s="682"/>
      <c r="CR49" s="445"/>
      <c r="CS49" s="456"/>
      <c r="CT49" s="456"/>
      <c r="CU49" s="456"/>
      <c r="CV49" s="682"/>
      <c r="CW49" s="445"/>
      <c r="CX49" s="456"/>
      <c r="CY49" s="456"/>
      <c r="CZ49" s="456"/>
      <c r="DA49" s="682"/>
      <c r="DB49" s="445"/>
      <c r="DC49" s="456"/>
      <c r="DD49" s="456"/>
      <c r="DE49" s="456"/>
      <c r="DF49" s="682"/>
      <c r="DG49" s="445"/>
      <c r="DH49" s="456"/>
      <c r="DI49" s="456"/>
      <c r="DJ49" s="456"/>
      <c r="DK49" s="682"/>
      <c r="DL49" s="445"/>
      <c r="DM49" s="456"/>
      <c r="DN49" s="456"/>
      <c r="DO49" s="456"/>
      <c r="DP49" s="682"/>
      <c r="DQ49" s="445"/>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3"/>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5"/>
      <c r="CI50" s="456"/>
      <c r="CJ50" s="456"/>
      <c r="CK50" s="456"/>
      <c r="CL50" s="682"/>
      <c r="CM50" s="445"/>
      <c r="CN50" s="456"/>
      <c r="CO50" s="456"/>
      <c r="CP50" s="456"/>
      <c r="CQ50" s="682"/>
      <c r="CR50" s="445"/>
      <c r="CS50" s="456"/>
      <c r="CT50" s="456"/>
      <c r="CU50" s="456"/>
      <c r="CV50" s="682"/>
      <c r="CW50" s="445"/>
      <c r="CX50" s="456"/>
      <c r="CY50" s="456"/>
      <c r="CZ50" s="456"/>
      <c r="DA50" s="682"/>
      <c r="DB50" s="445"/>
      <c r="DC50" s="456"/>
      <c r="DD50" s="456"/>
      <c r="DE50" s="456"/>
      <c r="DF50" s="682"/>
      <c r="DG50" s="445"/>
      <c r="DH50" s="456"/>
      <c r="DI50" s="456"/>
      <c r="DJ50" s="456"/>
      <c r="DK50" s="682"/>
      <c r="DL50" s="445"/>
      <c r="DM50" s="456"/>
      <c r="DN50" s="456"/>
      <c r="DO50" s="456"/>
      <c r="DP50" s="682"/>
      <c r="DQ50" s="445"/>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3"/>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5"/>
      <c r="CI51" s="456"/>
      <c r="CJ51" s="456"/>
      <c r="CK51" s="456"/>
      <c r="CL51" s="682"/>
      <c r="CM51" s="445"/>
      <c r="CN51" s="456"/>
      <c r="CO51" s="456"/>
      <c r="CP51" s="456"/>
      <c r="CQ51" s="682"/>
      <c r="CR51" s="445"/>
      <c r="CS51" s="456"/>
      <c r="CT51" s="456"/>
      <c r="CU51" s="456"/>
      <c r="CV51" s="682"/>
      <c r="CW51" s="445"/>
      <c r="CX51" s="456"/>
      <c r="CY51" s="456"/>
      <c r="CZ51" s="456"/>
      <c r="DA51" s="682"/>
      <c r="DB51" s="445"/>
      <c r="DC51" s="456"/>
      <c r="DD51" s="456"/>
      <c r="DE51" s="456"/>
      <c r="DF51" s="682"/>
      <c r="DG51" s="445"/>
      <c r="DH51" s="456"/>
      <c r="DI51" s="456"/>
      <c r="DJ51" s="456"/>
      <c r="DK51" s="682"/>
      <c r="DL51" s="445"/>
      <c r="DM51" s="456"/>
      <c r="DN51" s="456"/>
      <c r="DO51" s="456"/>
      <c r="DP51" s="682"/>
      <c r="DQ51" s="445"/>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3"/>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5"/>
      <c r="CI52" s="456"/>
      <c r="CJ52" s="456"/>
      <c r="CK52" s="456"/>
      <c r="CL52" s="682"/>
      <c r="CM52" s="445"/>
      <c r="CN52" s="456"/>
      <c r="CO52" s="456"/>
      <c r="CP52" s="456"/>
      <c r="CQ52" s="682"/>
      <c r="CR52" s="445"/>
      <c r="CS52" s="456"/>
      <c r="CT52" s="456"/>
      <c r="CU52" s="456"/>
      <c r="CV52" s="682"/>
      <c r="CW52" s="445"/>
      <c r="CX52" s="456"/>
      <c r="CY52" s="456"/>
      <c r="CZ52" s="456"/>
      <c r="DA52" s="682"/>
      <c r="DB52" s="445"/>
      <c r="DC52" s="456"/>
      <c r="DD52" s="456"/>
      <c r="DE52" s="456"/>
      <c r="DF52" s="682"/>
      <c r="DG52" s="445"/>
      <c r="DH52" s="456"/>
      <c r="DI52" s="456"/>
      <c r="DJ52" s="456"/>
      <c r="DK52" s="682"/>
      <c r="DL52" s="445"/>
      <c r="DM52" s="456"/>
      <c r="DN52" s="456"/>
      <c r="DO52" s="456"/>
      <c r="DP52" s="682"/>
      <c r="DQ52" s="445"/>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3"/>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5"/>
      <c r="CI53" s="456"/>
      <c r="CJ53" s="456"/>
      <c r="CK53" s="456"/>
      <c r="CL53" s="682"/>
      <c r="CM53" s="445"/>
      <c r="CN53" s="456"/>
      <c r="CO53" s="456"/>
      <c r="CP53" s="456"/>
      <c r="CQ53" s="682"/>
      <c r="CR53" s="445"/>
      <c r="CS53" s="456"/>
      <c r="CT53" s="456"/>
      <c r="CU53" s="456"/>
      <c r="CV53" s="682"/>
      <c r="CW53" s="445"/>
      <c r="CX53" s="456"/>
      <c r="CY53" s="456"/>
      <c r="CZ53" s="456"/>
      <c r="DA53" s="682"/>
      <c r="DB53" s="445"/>
      <c r="DC53" s="456"/>
      <c r="DD53" s="456"/>
      <c r="DE53" s="456"/>
      <c r="DF53" s="682"/>
      <c r="DG53" s="445"/>
      <c r="DH53" s="456"/>
      <c r="DI53" s="456"/>
      <c r="DJ53" s="456"/>
      <c r="DK53" s="682"/>
      <c r="DL53" s="445"/>
      <c r="DM53" s="456"/>
      <c r="DN53" s="456"/>
      <c r="DO53" s="456"/>
      <c r="DP53" s="682"/>
      <c r="DQ53" s="445"/>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3"/>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5"/>
      <c r="CI54" s="456"/>
      <c r="CJ54" s="456"/>
      <c r="CK54" s="456"/>
      <c r="CL54" s="682"/>
      <c r="CM54" s="445"/>
      <c r="CN54" s="456"/>
      <c r="CO54" s="456"/>
      <c r="CP54" s="456"/>
      <c r="CQ54" s="682"/>
      <c r="CR54" s="445"/>
      <c r="CS54" s="456"/>
      <c r="CT54" s="456"/>
      <c r="CU54" s="456"/>
      <c r="CV54" s="682"/>
      <c r="CW54" s="445"/>
      <c r="CX54" s="456"/>
      <c r="CY54" s="456"/>
      <c r="CZ54" s="456"/>
      <c r="DA54" s="682"/>
      <c r="DB54" s="445"/>
      <c r="DC54" s="456"/>
      <c r="DD54" s="456"/>
      <c r="DE54" s="456"/>
      <c r="DF54" s="682"/>
      <c r="DG54" s="445"/>
      <c r="DH54" s="456"/>
      <c r="DI54" s="456"/>
      <c r="DJ54" s="456"/>
      <c r="DK54" s="682"/>
      <c r="DL54" s="445"/>
      <c r="DM54" s="456"/>
      <c r="DN54" s="456"/>
      <c r="DO54" s="456"/>
      <c r="DP54" s="682"/>
      <c r="DQ54" s="445"/>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3"/>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5"/>
      <c r="CI55" s="456"/>
      <c r="CJ55" s="456"/>
      <c r="CK55" s="456"/>
      <c r="CL55" s="682"/>
      <c r="CM55" s="445"/>
      <c r="CN55" s="456"/>
      <c r="CO55" s="456"/>
      <c r="CP55" s="456"/>
      <c r="CQ55" s="682"/>
      <c r="CR55" s="445"/>
      <c r="CS55" s="456"/>
      <c r="CT55" s="456"/>
      <c r="CU55" s="456"/>
      <c r="CV55" s="682"/>
      <c r="CW55" s="445"/>
      <c r="CX55" s="456"/>
      <c r="CY55" s="456"/>
      <c r="CZ55" s="456"/>
      <c r="DA55" s="682"/>
      <c r="DB55" s="445"/>
      <c r="DC55" s="456"/>
      <c r="DD55" s="456"/>
      <c r="DE55" s="456"/>
      <c r="DF55" s="682"/>
      <c r="DG55" s="445"/>
      <c r="DH55" s="456"/>
      <c r="DI55" s="456"/>
      <c r="DJ55" s="456"/>
      <c r="DK55" s="682"/>
      <c r="DL55" s="445"/>
      <c r="DM55" s="456"/>
      <c r="DN55" s="456"/>
      <c r="DO55" s="456"/>
      <c r="DP55" s="682"/>
      <c r="DQ55" s="445"/>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3"/>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5"/>
      <c r="CI56" s="456"/>
      <c r="CJ56" s="456"/>
      <c r="CK56" s="456"/>
      <c r="CL56" s="682"/>
      <c r="CM56" s="445"/>
      <c r="CN56" s="456"/>
      <c r="CO56" s="456"/>
      <c r="CP56" s="456"/>
      <c r="CQ56" s="682"/>
      <c r="CR56" s="445"/>
      <c r="CS56" s="456"/>
      <c r="CT56" s="456"/>
      <c r="CU56" s="456"/>
      <c r="CV56" s="682"/>
      <c r="CW56" s="445"/>
      <c r="CX56" s="456"/>
      <c r="CY56" s="456"/>
      <c r="CZ56" s="456"/>
      <c r="DA56" s="682"/>
      <c r="DB56" s="445"/>
      <c r="DC56" s="456"/>
      <c r="DD56" s="456"/>
      <c r="DE56" s="456"/>
      <c r="DF56" s="682"/>
      <c r="DG56" s="445"/>
      <c r="DH56" s="456"/>
      <c r="DI56" s="456"/>
      <c r="DJ56" s="456"/>
      <c r="DK56" s="682"/>
      <c r="DL56" s="445"/>
      <c r="DM56" s="456"/>
      <c r="DN56" s="456"/>
      <c r="DO56" s="456"/>
      <c r="DP56" s="682"/>
      <c r="DQ56" s="445"/>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3"/>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5"/>
      <c r="CI57" s="456"/>
      <c r="CJ57" s="456"/>
      <c r="CK57" s="456"/>
      <c r="CL57" s="682"/>
      <c r="CM57" s="445"/>
      <c r="CN57" s="456"/>
      <c r="CO57" s="456"/>
      <c r="CP57" s="456"/>
      <c r="CQ57" s="682"/>
      <c r="CR57" s="445"/>
      <c r="CS57" s="456"/>
      <c r="CT57" s="456"/>
      <c r="CU57" s="456"/>
      <c r="CV57" s="682"/>
      <c r="CW57" s="445"/>
      <c r="CX57" s="456"/>
      <c r="CY57" s="456"/>
      <c r="CZ57" s="456"/>
      <c r="DA57" s="682"/>
      <c r="DB57" s="445"/>
      <c r="DC57" s="456"/>
      <c r="DD57" s="456"/>
      <c r="DE57" s="456"/>
      <c r="DF57" s="682"/>
      <c r="DG57" s="445"/>
      <c r="DH57" s="456"/>
      <c r="DI57" s="456"/>
      <c r="DJ57" s="456"/>
      <c r="DK57" s="682"/>
      <c r="DL57" s="445"/>
      <c r="DM57" s="456"/>
      <c r="DN57" s="456"/>
      <c r="DO57" s="456"/>
      <c r="DP57" s="682"/>
      <c r="DQ57" s="445"/>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3"/>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5"/>
      <c r="CI58" s="456"/>
      <c r="CJ58" s="456"/>
      <c r="CK58" s="456"/>
      <c r="CL58" s="682"/>
      <c r="CM58" s="445"/>
      <c r="CN58" s="456"/>
      <c r="CO58" s="456"/>
      <c r="CP58" s="456"/>
      <c r="CQ58" s="682"/>
      <c r="CR58" s="445"/>
      <c r="CS58" s="456"/>
      <c r="CT58" s="456"/>
      <c r="CU58" s="456"/>
      <c r="CV58" s="682"/>
      <c r="CW58" s="445"/>
      <c r="CX58" s="456"/>
      <c r="CY58" s="456"/>
      <c r="CZ58" s="456"/>
      <c r="DA58" s="682"/>
      <c r="DB58" s="445"/>
      <c r="DC58" s="456"/>
      <c r="DD58" s="456"/>
      <c r="DE58" s="456"/>
      <c r="DF58" s="682"/>
      <c r="DG58" s="445"/>
      <c r="DH58" s="456"/>
      <c r="DI58" s="456"/>
      <c r="DJ58" s="456"/>
      <c r="DK58" s="682"/>
      <c r="DL58" s="445"/>
      <c r="DM58" s="456"/>
      <c r="DN58" s="456"/>
      <c r="DO58" s="456"/>
      <c r="DP58" s="682"/>
      <c r="DQ58" s="445"/>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3"/>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5"/>
      <c r="CI59" s="456"/>
      <c r="CJ59" s="456"/>
      <c r="CK59" s="456"/>
      <c r="CL59" s="682"/>
      <c r="CM59" s="445"/>
      <c r="CN59" s="456"/>
      <c r="CO59" s="456"/>
      <c r="CP59" s="456"/>
      <c r="CQ59" s="682"/>
      <c r="CR59" s="445"/>
      <c r="CS59" s="456"/>
      <c r="CT59" s="456"/>
      <c r="CU59" s="456"/>
      <c r="CV59" s="682"/>
      <c r="CW59" s="445"/>
      <c r="CX59" s="456"/>
      <c r="CY59" s="456"/>
      <c r="CZ59" s="456"/>
      <c r="DA59" s="682"/>
      <c r="DB59" s="445"/>
      <c r="DC59" s="456"/>
      <c r="DD59" s="456"/>
      <c r="DE59" s="456"/>
      <c r="DF59" s="682"/>
      <c r="DG59" s="445"/>
      <c r="DH59" s="456"/>
      <c r="DI59" s="456"/>
      <c r="DJ59" s="456"/>
      <c r="DK59" s="682"/>
      <c r="DL59" s="445"/>
      <c r="DM59" s="456"/>
      <c r="DN59" s="456"/>
      <c r="DO59" s="456"/>
      <c r="DP59" s="682"/>
      <c r="DQ59" s="445"/>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3"/>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5"/>
      <c r="CI60" s="456"/>
      <c r="CJ60" s="456"/>
      <c r="CK60" s="456"/>
      <c r="CL60" s="682"/>
      <c r="CM60" s="445"/>
      <c r="CN60" s="456"/>
      <c r="CO60" s="456"/>
      <c r="CP60" s="456"/>
      <c r="CQ60" s="682"/>
      <c r="CR60" s="445"/>
      <c r="CS60" s="456"/>
      <c r="CT60" s="456"/>
      <c r="CU60" s="456"/>
      <c r="CV60" s="682"/>
      <c r="CW60" s="445"/>
      <c r="CX60" s="456"/>
      <c r="CY60" s="456"/>
      <c r="CZ60" s="456"/>
      <c r="DA60" s="682"/>
      <c r="DB60" s="445"/>
      <c r="DC60" s="456"/>
      <c r="DD60" s="456"/>
      <c r="DE60" s="456"/>
      <c r="DF60" s="682"/>
      <c r="DG60" s="445"/>
      <c r="DH60" s="456"/>
      <c r="DI60" s="456"/>
      <c r="DJ60" s="456"/>
      <c r="DK60" s="682"/>
      <c r="DL60" s="445"/>
      <c r="DM60" s="456"/>
      <c r="DN60" s="456"/>
      <c r="DO60" s="456"/>
      <c r="DP60" s="682"/>
      <c r="DQ60" s="445"/>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3"/>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5"/>
      <c r="CI61" s="456"/>
      <c r="CJ61" s="456"/>
      <c r="CK61" s="456"/>
      <c r="CL61" s="682"/>
      <c r="CM61" s="445"/>
      <c r="CN61" s="456"/>
      <c r="CO61" s="456"/>
      <c r="CP61" s="456"/>
      <c r="CQ61" s="682"/>
      <c r="CR61" s="445"/>
      <c r="CS61" s="456"/>
      <c r="CT61" s="456"/>
      <c r="CU61" s="456"/>
      <c r="CV61" s="682"/>
      <c r="CW61" s="445"/>
      <c r="CX61" s="456"/>
      <c r="CY61" s="456"/>
      <c r="CZ61" s="456"/>
      <c r="DA61" s="682"/>
      <c r="DB61" s="445"/>
      <c r="DC61" s="456"/>
      <c r="DD61" s="456"/>
      <c r="DE61" s="456"/>
      <c r="DF61" s="682"/>
      <c r="DG61" s="445"/>
      <c r="DH61" s="456"/>
      <c r="DI61" s="456"/>
      <c r="DJ61" s="456"/>
      <c r="DK61" s="682"/>
      <c r="DL61" s="445"/>
      <c r="DM61" s="456"/>
      <c r="DN61" s="456"/>
      <c r="DO61" s="456"/>
      <c r="DP61" s="682"/>
      <c r="DQ61" s="445"/>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3"/>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5"/>
      <c r="CI62" s="456"/>
      <c r="CJ62" s="456"/>
      <c r="CK62" s="456"/>
      <c r="CL62" s="682"/>
      <c r="CM62" s="445"/>
      <c r="CN62" s="456"/>
      <c r="CO62" s="456"/>
      <c r="CP62" s="456"/>
      <c r="CQ62" s="682"/>
      <c r="CR62" s="445"/>
      <c r="CS62" s="456"/>
      <c r="CT62" s="456"/>
      <c r="CU62" s="456"/>
      <c r="CV62" s="682"/>
      <c r="CW62" s="445"/>
      <c r="CX62" s="456"/>
      <c r="CY62" s="456"/>
      <c r="CZ62" s="456"/>
      <c r="DA62" s="682"/>
      <c r="DB62" s="445"/>
      <c r="DC62" s="456"/>
      <c r="DD62" s="456"/>
      <c r="DE62" s="456"/>
      <c r="DF62" s="682"/>
      <c r="DG62" s="445"/>
      <c r="DH62" s="456"/>
      <c r="DI62" s="456"/>
      <c r="DJ62" s="456"/>
      <c r="DK62" s="682"/>
      <c r="DL62" s="445"/>
      <c r="DM62" s="456"/>
      <c r="DN62" s="456"/>
      <c r="DO62" s="456"/>
      <c r="DP62" s="682"/>
      <c r="DQ62" s="445"/>
      <c r="DR62" s="456"/>
      <c r="DS62" s="456"/>
      <c r="DT62" s="456"/>
      <c r="DU62" s="682"/>
      <c r="DV62" s="400"/>
      <c r="DW62" s="420"/>
      <c r="DX62" s="420"/>
      <c r="DY62" s="420"/>
      <c r="DZ62" s="718"/>
      <c r="EA62" s="365"/>
    </row>
    <row r="63" spans="1:131" ht="26.25" customHeight="1">
      <c r="A63" s="374" t="s">
        <v>247</v>
      </c>
      <c r="B63" s="401" t="s">
        <v>377</v>
      </c>
      <c r="C63" s="421"/>
      <c r="D63" s="421"/>
      <c r="E63" s="421"/>
      <c r="F63" s="421"/>
      <c r="G63" s="421"/>
      <c r="H63" s="421"/>
      <c r="I63" s="421"/>
      <c r="J63" s="421"/>
      <c r="K63" s="421"/>
      <c r="L63" s="421"/>
      <c r="M63" s="421"/>
      <c r="N63" s="421"/>
      <c r="O63" s="421"/>
      <c r="P63" s="433"/>
      <c r="Q63" s="444"/>
      <c r="R63" s="455"/>
      <c r="S63" s="455"/>
      <c r="T63" s="455"/>
      <c r="U63" s="455"/>
      <c r="V63" s="455"/>
      <c r="W63" s="455"/>
      <c r="X63" s="455"/>
      <c r="Y63" s="455"/>
      <c r="Z63" s="455"/>
      <c r="AA63" s="455"/>
      <c r="AB63" s="455"/>
      <c r="AC63" s="455"/>
      <c r="AD63" s="455"/>
      <c r="AE63" s="497"/>
      <c r="AF63" s="508">
        <v>187</v>
      </c>
      <c r="AG63" s="452"/>
      <c r="AH63" s="452"/>
      <c r="AI63" s="452"/>
      <c r="AJ63" s="526"/>
      <c r="AK63" s="534"/>
      <c r="AL63" s="455"/>
      <c r="AM63" s="455"/>
      <c r="AN63" s="455"/>
      <c r="AO63" s="455"/>
      <c r="AP63" s="452" t="s">
        <v>200</v>
      </c>
      <c r="AQ63" s="452"/>
      <c r="AR63" s="452"/>
      <c r="AS63" s="452"/>
      <c r="AT63" s="452"/>
      <c r="AU63" s="452">
        <v>1291</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5"/>
      <c r="CI63" s="456"/>
      <c r="CJ63" s="456"/>
      <c r="CK63" s="456"/>
      <c r="CL63" s="682"/>
      <c r="CM63" s="445"/>
      <c r="CN63" s="456"/>
      <c r="CO63" s="456"/>
      <c r="CP63" s="456"/>
      <c r="CQ63" s="682"/>
      <c r="CR63" s="445"/>
      <c r="CS63" s="456"/>
      <c r="CT63" s="456"/>
      <c r="CU63" s="456"/>
      <c r="CV63" s="682"/>
      <c r="CW63" s="445"/>
      <c r="CX63" s="456"/>
      <c r="CY63" s="456"/>
      <c r="CZ63" s="456"/>
      <c r="DA63" s="682"/>
      <c r="DB63" s="445"/>
      <c r="DC63" s="456"/>
      <c r="DD63" s="456"/>
      <c r="DE63" s="456"/>
      <c r="DF63" s="682"/>
      <c r="DG63" s="445"/>
      <c r="DH63" s="456"/>
      <c r="DI63" s="456"/>
      <c r="DJ63" s="456"/>
      <c r="DK63" s="682"/>
      <c r="DL63" s="445"/>
      <c r="DM63" s="456"/>
      <c r="DN63" s="456"/>
      <c r="DO63" s="456"/>
      <c r="DP63" s="682"/>
      <c r="DQ63" s="445"/>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5"/>
      <c r="CI64" s="456"/>
      <c r="CJ64" s="456"/>
      <c r="CK64" s="456"/>
      <c r="CL64" s="682"/>
      <c r="CM64" s="445"/>
      <c r="CN64" s="456"/>
      <c r="CO64" s="456"/>
      <c r="CP64" s="456"/>
      <c r="CQ64" s="682"/>
      <c r="CR64" s="445"/>
      <c r="CS64" s="456"/>
      <c r="CT64" s="456"/>
      <c r="CU64" s="456"/>
      <c r="CV64" s="682"/>
      <c r="CW64" s="445"/>
      <c r="CX64" s="456"/>
      <c r="CY64" s="456"/>
      <c r="CZ64" s="456"/>
      <c r="DA64" s="682"/>
      <c r="DB64" s="445"/>
      <c r="DC64" s="456"/>
      <c r="DD64" s="456"/>
      <c r="DE64" s="456"/>
      <c r="DF64" s="682"/>
      <c r="DG64" s="445"/>
      <c r="DH64" s="456"/>
      <c r="DI64" s="456"/>
      <c r="DJ64" s="456"/>
      <c r="DK64" s="682"/>
      <c r="DL64" s="445"/>
      <c r="DM64" s="456"/>
      <c r="DN64" s="456"/>
      <c r="DO64" s="456"/>
      <c r="DP64" s="682"/>
      <c r="DQ64" s="445"/>
      <c r="DR64" s="456"/>
      <c r="DS64" s="456"/>
      <c r="DT64" s="456"/>
      <c r="DU64" s="682"/>
      <c r="DV64" s="400"/>
      <c r="DW64" s="420"/>
      <c r="DX64" s="420"/>
      <c r="DY64" s="420"/>
      <c r="DZ64" s="718"/>
      <c r="EA64" s="365"/>
    </row>
    <row r="65" spans="1:131" ht="26.25" customHeight="1">
      <c r="A65" s="378" t="s">
        <v>264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5"/>
      <c r="CI65" s="456"/>
      <c r="CJ65" s="456"/>
      <c r="CK65" s="456"/>
      <c r="CL65" s="682"/>
      <c r="CM65" s="445"/>
      <c r="CN65" s="456"/>
      <c r="CO65" s="456"/>
      <c r="CP65" s="456"/>
      <c r="CQ65" s="682"/>
      <c r="CR65" s="445"/>
      <c r="CS65" s="456"/>
      <c r="CT65" s="456"/>
      <c r="CU65" s="456"/>
      <c r="CV65" s="682"/>
      <c r="CW65" s="445"/>
      <c r="CX65" s="456"/>
      <c r="CY65" s="456"/>
      <c r="CZ65" s="456"/>
      <c r="DA65" s="682"/>
      <c r="DB65" s="445"/>
      <c r="DC65" s="456"/>
      <c r="DD65" s="456"/>
      <c r="DE65" s="456"/>
      <c r="DF65" s="682"/>
      <c r="DG65" s="445"/>
      <c r="DH65" s="456"/>
      <c r="DI65" s="456"/>
      <c r="DJ65" s="456"/>
      <c r="DK65" s="682"/>
      <c r="DL65" s="445"/>
      <c r="DM65" s="456"/>
      <c r="DN65" s="456"/>
      <c r="DO65" s="456"/>
      <c r="DP65" s="682"/>
      <c r="DQ65" s="445"/>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454</v>
      </c>
      <c r="R66" s="448"/>
      <c r="S66" s="448"/>
      <c r="T66" s="448"/>
      <c r="U66" s="458"/>
      <c r="V66" s="435" t="s">
        <v>455</v>
      </c>
      <c r="W66" s="448"/>
      <c r="X66" s="448"/>
      <c r="Y66" s="448"/>
      <c r="Z66" s="458"/>
      <c r="AA66" s="435" t="s">
        <v>456</v>
      </c>
      <c r="AB66" s="448"/>
      <c r="AC66" s="448"/>
      <c r="AD66" s="448"/>
      <c r="AE66" s="458"/>
      <c r="AF66" s="512" t="s">
        <v>244</v>
      </c>
      <c r="AG66" s="520"/>
      <c r="AH66" s="520"/>
      <c r="AI66" s="520"/>
      <c r="AJ66" s="530"/>
      <c r="AK66" s="435" t="s">
        <v>391</v>
      </c>
      <c r="AL66" s="397"/>
      <c r="AM66" s="397"/>
      <c r="AN66" s="397"/>
      <c r="AO66" s="429"/>
      <c r="AP66" s="435" t="s">
        <v>359</v>
      </c>
      <c r="AQ66" s="448"/>
      <c r="AR66" s="448"/>
      <c r="AS66" s="448"/>
      <c r="AT66" s="458"/>
      <c r="AU66" s="435" t="s">
        <v>462</v>
      </c>
      <c r="AV66" s="448"/>
      <c r="AW66" s="448"/>
      <c r="AX66" s="448"/>
      <c r="AY66" s="458"/>
      <c r="AZ66" s="435" t="s">
        <v>444</v>
      </c>
      <c r="BA66" s="448"/>
      <c r="BB66" s="448"/>
      <c r="BC66" s="448"/>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9"/>
      <c r="S67" s="449"/>
      <c r="T67" s="449"/>
      <c r="U67" s="459"/>
      <c r="V67" s="436"/>
      <c r="W67" s="449"/>
      <c r="X67" s="449"/>
      <c r="Y67" s="449"/>
      <c r="Z67" s="459"/>
      <c r="AA67" s="436"/>
      <c r="AB67" s="449"/>
      <c r="AC67" s="449"/>
      <c r="AD67" s="449"/>
      <c r="AE67" s="459"/>
      <c r="AF67" s="513"/>
      <c r="AG67" s="521"/>
      <c r="AH67" s="521"/>
      <c r="AI67" s="521"/>
      <c r="AJ67" s="531"/>
      <c r="AK67" s="537"/>
      <c r="AL67" s="398"/>
      <c r="AM67" s="398"/>
      <c r="AN67" s="398"/>
      <c r="AO67" s="430"/>
      <c r="AP67" s="436"/>
      <c r="AQ67" s="449"/>
      <c r="AR67" s="449"/>
      <c r="AS67" s="449"/>
      <c r="AT67" s="459"/>
      <c r="AU67" s="436"/>
      <c r="AV67" s="449"/>
      <c r="AW67" s="449"/>
      <c r="AX67" s="449"/>
      <c r="AY67" s="459"/>
      <c r="AZ67" s="436"/>
      <c r="BA67" s="449"/>
      <c r="BB67" s="449"/>
      <c r="BC67" s="449"/>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4204</v>
      </c>
      <c r="R68" s="450"/>
      <c r="S68" s="450"/>
      <c r="T68" s="450"/>
      <c r="U68" s="450"/>
      <c r="V68" s="450">
        <v>3965</v>
      </c>
      <c r="W68" s="450"/>
      <c r="X68" s="450"/>
      <c r="Y68" s="450"/>
      <c r="Z68" s="450"/>
      <c r="AA68" s="450">
        <v>238</v>
      </c>
      <c r="AB68" s="450"/>
      <c r="AC68" s="450"/>
      <c r="AD68" s="450"/>
      <c r="AE68" s="450"/>
      <c r="AF68" s="450">
        <v>227</v>
      </c>
      <c r="AG68" s="450"/>
      <c r="AH68" s="450"/>
      <c r="AI68" s="450"/>
      <c r="AJ68" s="450"/>
      <c r="AK68" s="450" t="s">
        <v>200</v>
      </c>
      <c r="AL68" s="450"/>
      <c r="AM68" s="450"/>
      <c r="AN68" s="450"/>
      <c r="AO68" s="450"/>
      <c r="AP68" s="450">
        <v>1659</v>
      </c>
      <c r="AQ68" s="450"/>
      <c r="AR68" s="450"/>
      <c r="AS68" s="450"/>
      <c r="AT68" s="450"/>
      <c r="AU68" s="450" t="s">
        <v>200</v>
      </c>
      <c r="AV68" s="450"/>
      <c r="AW68" s="450"/>
      <c r="AX68" s="450"/>
      <c r="AY68" s="450"/>
      <c r="AZ68" s="564" t="s">
        <v>535</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531</v>
      </c>
      <c r="C69" s="420"/>
      <c r="D69" s="420"/>
      <c r="E69" s="420"/>
      <c r="F69" s="420"/>
      <c r="G69" s="420"/>
      <c r="H69" s="420"/>
      <c r="I69" s="420"/>
      <c r="J69" s="420"/>
      <c r="K69" s="420"/>
      <c r="L69" s="420"/>
      <c r="M69" s="420"/>
      <c r="N69" s="420"/>
      <c r="O69" s="420"/>
      <c r="P69" s="432"/>
      <c r="Q69" s="438">
        <v>2950</v>
      </c>
      <c r="R69" s="442"/>
      <c r="S69" s="442"/>
      <c r="T69" s="442"/>
      <c r="U69" s="442"/>
      <c r="V69" s="442">
        <v>2793</v>
      </c>
      <c r="W69" s="442"/>
      <c r="X69" s="442"/>
      <c r="Y69" s="442"/>
      <c r="Z69" s="442"/>
      <c r="AA69" s="442">
        <v>157</v>
      </c>
      <c r="AB69" s="442"/>
      <c r="AC69" s="442"/>
      <c r="AD69" s="442"/>
      <c r="AE69" s="442"/>
      <c r="AF69" s="442">
        <v>5284</v>
      </c>
      <c r="AG69" s="442"/>
      <c r="AH69" s="442"/>
      <c r="AI69" s="442"/>
      <c r="AJ69" s="442"/>
      <c r="AK69" s="442">
        <v>1563</v>
      </c>
      <c r="AL69" s="442"/>
      <c r="AM69" s="442"/>
      <c r="AN69" s="442"/>
      <c r="AO69" s="442"/>
      <c r="AP69" s="442">
        <v>8030</v>
      </c>
      <c r="AQ69" s="442"/>
      <c r="AR69" s="442"/>
      <c r="AS69" s="442"/>
      <c r="AT69" s="442"/>
      <c r="AU69" s="442">
        <v>25</v>
      </c>
      <c r="AV69" s="442"/>
      <c r="AW69" s="442"/>
      <c r="AX69" s="442"/>
      <c r="AY69" s="442"/>
      <c r="AZ69" s="565" t="s">
        <v>533</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2562</v>
      </c>
      <c r="R70" s="442"/>
      <c r="S70" s="442"/>
      <c r="T70" s="442"/>
      <c r="U70" s="442"/>
      <c r="V70" s="442">
        <v>2538</v>
      </c>
      <c r="W70" s="442"/>
      <c r="X70" s="442"/>
      <c r="Y70" s="442"/>
      <c r="Z70" s="442"/>
      <c r="AA70" s="442">
        <v>24</v>
      </c>
      <c r="AB70" s="442"/>
      <c r="AC70" s="442"/>
      <c r="AD70" s="442"/>
      <c r="AE70" s="442"/>
      <c r="AF70" s="442">
        <v>24</v>
      </c>
      <c r="AG70" s="442"/>
      <c r="AH70" s="442"/>
      <c r="AI70" s="442"/>
      <c r="AJ70" s="442"/>
      <c r="AK70" s="442" t="s">
        <v>200</v>
      </c>
      <c r="AL70" s="442"/>
      <c r="AM70" s="442"/>
      <c r="AN70" s="442"/>
      <c r="AO70" s="442"/>
      <c r="AP70" s="442" t="s">
        <v>200</v>
      </c>
      <c r="AQ70" s="442"/>
      <c r="AR70" s="442"/>
      <c r="AS70" s="442"/>
      <c r="AT70" s="442"/>
      <c r="AU70" s="442" t="s">
        <v>200</v>
      </c>
      <c r="AV70" s="442"/>
      <c r="AW70" s="442"/>
      <c r="AX70" s="442"/>
      <c r="AY70" s="442"/>
      <c r="AZ70" s="565" t="s">
        <v>535</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532</v>
      </c>
      <c r="C71" s="420"/>
      <c r="D71" s="420"/>
      <c r="E71" s="420"/>
      <c r="F71" s="420"/>
      <c r="G71" s="420"/>
      <c r="H71" s="420"/>
      <c r="I71" s="420"/>
      <c r="J71" s="420"/>
      <c r="K71" s="420"/>
      <c r="L71" s="420"/>
      <c r="M71" s="420"/>
      <c r="N71" s="420"/>
      <c r="O71" s="420"/>
      <c r="P71" s="432"/>
      <c r="Q71" s="438">
        <v>880773</v>
      </c>
      <c r="R71" s="442"/>
      <c r="S71" s="442"/>
      <c r="T71" s="442"/>
      <c r="U71" s="442"/>
      <c r="V71" s="442">
        <v>869976</v>
      </c>
      <c r="W71" s="442"/>
      <c r="X71" s="442"/>
      <c r="Y71" s="442"/>
      <c r="Z71" s="442"/>
      <c r="AA71" s="442">
        <v>10796</v>
      </c>
      <c r="AB71" s="442"/>
      <c r="AC71" s="442"/>
      <c r="AD71" s="442"/>
      <c r="AE71" s="442"/>
      <c r="AF71" s="442">
        <v>10571</v>
      </c>
      <c r="AG71" s="442"/>
      <c r="AH71" s="442"/>
      <c r="AI71" s="442"/>
      <c r="AJ71" s="442"/>
      <c r="AK71" s="442">
        <v>5498</v>
      </c>
      <c r="AL71" s="442"/>
      <c r="AM71" s="442"/>
      <c r="AN71" s="442"/>
      <c r="AO71" s="442"/>
      <c r="AP71" s="442" t="s">
        <v>200</v>
      </c>
      <c r="AQ71" s="442"/>
      <c r="AR71" s="442"/>
      <c r="AS71" s="442"/>
      <c r="AT71" s="442"/>
      <c r="AU71" s="442" t="s">
        <v>200</v>
      </c>
      <c r="AV71" s="442"/>
      <c r="AW71" s="442"/>
      <c r="AX71" s="442"/>
      <c r="AY71" s="442"/>
      <c r="AZ71" s="565" t="s">
        <v>464</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524</v>
      </c>
      <c r="C72" s="420"/>
      <c r="D72" s="420"/>
      <c r="E72" s="420"/>
      <c r="F72" s="420"/>
      <c r="G72" s="420"/>
      <c r="H72" s="420"/>
      <c r="I72" s="420"/>
      <c r="J72" s="420"/>
      <c r="K72" s="420"/>
      <c r="L72" s="420"/>
      <c r="M72" s="420"/>
      <c r="N72" s="420"/>
      <c r="O72" s="420"/>
      <c r="P72" s="432"/>
      <c r="Q72" s="438">
        <v>23245</v>
      </c>
      <c r="R72" s="442"/>
      <c r="S72" s="442"/>
      <c r="T72" s="442"/>
      <c r="U72" s="442"/>
      <c r="V72" s="442">
        <v>14700</v>
      </c>
      <c r="W72" s="442"/>
      <c r="X72" s="442"/>
      <c r="Y72" s="442"/>
      <c r="Z72" s="442"/>
      <c r="AA72" s="442">
        <v>8545</v>
      </c>
      <c r="AB72" s="442"/>
      <c r="AC72" s="442"/>
      <c r="AD72" s="442"/>
      <c r="AE72" s="442"/>
      <c r="AF72" s="442">
        <v>8545</v>
      </c>
      <c r="AG72" s="442"/>
      <c r="AH72" s="442"/>
      <c r="AI72" s="442"/>
      <c r="AJ72" s="442"/>
      <c r="AK72" s="442">
        <v>21</v>
      </c>
      <c r="AL72" s="442"/>
      <c r="AM72" s="442"/>
      <c r="AN72" s="442"/>
      <c r="AO72" s="442"/>
      <c r="AP72" s="442" t="s">
        <v>200</v>
      </c>
      <c r="AQ72" s="442"/>
      <c r="AR72" s="442"/>
      <c r="AS72" s="442"/>
      <c r="AT72" s="442"/>
      <c r="AU72" s="442" t="s">
        <v>200</v>
      </c>
      <c r="AV72" s="442"/>
      <c r="AW72" s="442"/>
      <c r="AX72" s="442"/>
      <c r="AY72" s="442"/>
      <c r="AZ72" s="565" t="s">
        <v>535</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524</v>
      </c>
      <c r="C73" s="420"/>
      <c r="D73" s="420"/>
      <c r="E73" s="420"/>
      <c r="F73" s="420"/>
      <c r="G73" s="420"/>
      <c r="H73" s="420"/>
      <c r="I73" s="420"/>
      <c r="J73" s="420"/>
      <c r="K73" s="420"/>
      <c r="L73" s="420"/>
      <c r="M73" s="420"/>
      <c r="N73" s="420"/>
      <c r="O73" s="420"/>
      <c r="P73" s="432"/>
      <c r="Q73" s="438">
        <v>177</v>
      </c>
      <c r="R73" s="442"/>
      <c r="S73" s="442"/>
      <c r="T73" s="442"/>
      <c r="U73" s="442"/>
      <c r="V73" s="442">
        <v>101</v>
      </c>
      <c r="W73" s="442"/>
      <c r="X73" s="442"/>
      <c r="Y73" s="442"/>
      <c r="Z73" s="442"/>
      <c r="AA73" s="442">
        <v>77</v>
      </c>
      <c r="AB73" s="442"/>
      <c r="AC73" s="442"/>
      <c r="AD73" s="442"/>
      <c r="AE73" s="442"/>
      <c r="AF73" s="442">
        <v>77</v>
      </c>
      <c r="AG73" s="442"/>
      <c r="AH73" s="442"/>
      <c r="AI73" s="442"/>
      <c r="AJ73" s="442"/>
      <c r="AK73" s="442" t="s">
        <v>200</v>
      </c>
      <c r="AL73" s="442"/>
      <c r="AM73" s="442"/>
      <c r="AN73" s="442"/>
      <c r="AO73" s="442"/>
      <c r="AP73" s="442" t="s">
        <v>200</v>
      </c>
      <c r="AQ73" s="442"/>
      <c r="AR73" s="442"/>
      <c r="AS73" s="442"/>
      <c r="AT73" s="442"/>
      <c r="AU73" s="442" t="s">
        <v>200</v>
      </c>
      <c r="AV73" s="442"/>
      <c r="AW73" s="442"/>
      <c r="AX73" s="442"/>
      <c r="AY73" s="442"/>
      <c r="AZ73" s="565" t="s">
        <v>319</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534</v>
      </c>
      <c r="C74" s="420"/>
      <c r="D74" s="420"/>
      <c r="E74" s="420"/>
      <c r="F74" s="420"/>
      <c r="G74" s="420"/>
      <c r="H74" s="420"/>
      <c r="I74" s="420"/>
      <c r="J74" s="420"/>
      <c r="K74" s="420"/>
      <c r="L74" s="420"/>
      <c r="M74" s="420"/>
      <c r="N74" s="420"/>
      <c r="O74" s="420"/>
      <c r="P74" s="432"/>
      <c r="Q74" s="438">
        <v>289</v>
      </c>
      <c r="R74" s="442"/>
      <c r="S74" s="442"/>
      <c r="T74" s="442"/>
      <c r="U74" s="442"/>
      <c r="V74" s="442">
        <v>262</v>
      </c>
      <c r="W74" s="442"/>
      <c r="X74" s="442"/>
      <c r="Y74" s="442"/>
      <c r="Z74" s="442"/>
      <c r="AA74" s="442">
        <v>26</v>
      </c>
      <c r="AB74" s="442"/>
      <c r="AC74" s="442"/>
      <c r="AD74" s="442"/>
      <c r="AE74" s="442"/>
      <c r="AF74" s="442">
        <v>26</v>
      </c>
      <c r="AG74" s="442"/>
      <c r="AH74" s="442"/>
      <c r="AI74" s="442"/>
      <c r="AJ74" s="442"/>
      <c r="AK74" s="442">
        <v>4</v>
      </c>
      <c r="AL74" s="442"/>
      <c r="AM74" s="442"/>
      <c r="AN74" s="442"/>
      <c r="AO74" s="442"/>
      <c r="AP74" s="442" t="s">
        <v>200</v>
      </c>
      <c r="AQ74" s="442"/>
      <c r="AR74" s="442"/>
      <c r="AS74" s="442"/>
      <c r="AT74" s="442"/>
      <c r="AU74" s="442" t="s">
        <v>200</v>
      </c>
      <c r="AV74" s="442"/>
      <c r="AW74" s="442"/>
      <c r="AX74" s="442"/>
      <c r="AY74" s="442"/>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5"/>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5"/>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5"/>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2"/>
      <c r="AY78" s="442"/>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42"/>
      <c r="S79" s="442"/>
      <c r="T79" s="442"/>
      <c r="U79" s="442"/>
      <c r="V79" s="442"/>
      <c r="W79" s="442"/>
      <c r="X79" s="442"/>
      <c r="Y79" s="442"/>
      <c r="Z79" s="442"/>
      <c r="AA79" s="442"/>
      <c r="AB79" s="442"/>
      <c r="AC79" s="442"/>
      <c r="AD79" s="442"/>
      <c r="AE79" s="442"/>
      <c r="AF79" s="442"/>
      <c r="AG79" s="442"/>
      <c r="AH79" s="442"/>
      <c r="AI79" s="442"/>
      <c r="AJ79" s="442"/>
      <c r="AK79" s="442"/>
      <c r="AL79" s="442"/>
      <c r="AM79" s="442"/>
      <c r="AN79" s="442"/>
      <c r="AO79" s="442"/>
      <c r="AP79" s="442"/>
      <c r="AQ79" s="442"/>
      <c r="AR79" s="442"/>
      <c r="AS79" s="442"/>
      <c r="AT79" s="442"/>
      <c r="AU79" s="442"/>
      <c r="AV79" s="442"/>
      <c r="AW79" s="442"/>
      <c r="AX79" s="442"/>
      <c r="AY79" s="442"/>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42"/>
      <c r="S80" s="442"/>
      <c r="T80" s="442"/>
      <c r="U80" s="442"/>
      <c r="V80" s="442"/>
      <c r="W80" s="442"/>
      <c r="X80" s="442"/>
      <c r="Y80" s="442"/>
      <c r="Z80" s="442"/>
      <c r="AA80" s="442"/>
      <c r="AB80" s="442"/>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2"/>
      <c r="AY80" s="442"/>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42"/>
      <c r="S81" s="442"/>
      <c r="T81" s="442"/>
      <c r="U81" s="442"/>
      <c r="V81" s="442"/>
      <c r="W81" s="442"/>
      <c r="X81" s="442"/>
      <c r="Y81" s="442"/>
      <c r="Z81" s="442"/>
      <c r="AA81" s="442"/>
      <c r="AB81" s="442"/>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2"/>
      <c r="AY81" s="442"/>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42"/>
      <c r="S82" s="442"/>
      <c r="T82" s="442"/>
      <c r="U82" s="442"/>
      <c r="V82" s="442"/>
      <c r="W82" s="442"/>
      <c r="X82" s="442"/>
      <c r="Y82" s="442"/>
      <c r="Z82" s="442"/>
      <c r="AA82" s="442"/>
      <c r="AB82" s="442"/>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2"/>
      <c r="AY82" s="442"/>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42"/>
      <c r="S83" s="442"/>
      <c r="T83" s="442"/>
      <c r="U83" s="442"/>
      <c r="V83" s="442"/>
      <c r="W83" s="442"/>
      <c r="X83" s="442"/>
      <c r="Y83" s="442"/>
      <c r="Z83" s="442"/>
      <c r="AA83" s="442"/>
      <c r="AB83" s="442"/>
      <c r="AC83" s="442"/>
      <c r="AD83" s="442"/>
      <c r="AE83" s="442"/>
      <c r="AF83" s="442"/>
      <c r="AG83" s="442"/>
      <c r="AH83" s="442"/>
      <c r="AI83" s="442"/>
      <c r="AJ83" s="442"/>
      <c r="AK83" s="442"/>
      <c r="AL83" s="442"/>
      <c r="AM83" s="442"/>
      <c r="AN83" s="442"/>
      <c r="AO83" s="442"/>
      <c r="AP83" s="442"/>
      <c r="AQ83" s="442"/>
      <c r="AR83" s="442"/>
      <c r="AS83" s="442"/>
      <c r="AT83" s="442"/>
      <c r="AU83" s="442"/>
      <c r="AV83" s="442"/>
      <c r="AW83" s="442"/>
      <c r="AX83" s="442"/>
      <c r="AY83" s="442"/>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42"/>
      <c r="S84" s="442"/>
      <c r="T84" s="442"/>
      <c r="U84" s="442"/>
      <c r="V84" s="442"/>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42"/>
      <c r="S85" s="442"/>
      <c r="T85" s="442"/>
      <c r="U85" s="442"/>
      <c r="V85" s="442"/>
      <c r="W85" s="442"/>
      <c r="X85" s="442"/>
      <c r="Y85" s="442"/>
      <c r="Z85" s="442"/>
      <c r="AA85" s="442"/>
      <c r="AB85" s="442"/>
      <c r="AC85" s="442"/>
      <c r="AD85" s="442"/>
      <c r="AE85" s="442"/>
      <c r="AF85" s="442"/>
      <c r="AG85" s="442"/>
      <c r="AH85" s="442"/>
      <c r="AI85" s="442"/>
      <c r="AJ85" s="442"/>
      <c r="AK85" s="442"/>
      <c r="AL85" s="442"/>
      <c r="AM85" s="442"/>
      <c r="AN85" s="442"/>
      <c r="AO85" s="442"/>
      <c r="AP85" s="442"/>
      <c r="AQ85" s="442"/>
      <c r="AR85" s="442"/>
      <c r="AS85" s="442"/>
      <c r="AT85" s="442"/>
      <c r="AU85" s="442"/>
      <c r="AV85" s="442"/>
      <c r="AW85" s="442"/>
      <c r="AX85" s="442"/>
      <c r="AY85" s="442"/>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42"/>
      <c r="S86" s="442"/>
      <c r="T86" s="442"/>
      <c r="U86" s="442"/>
      <c r="V86" s="442"/>
      <c r="W86" s="442"/>
      <c r="X86" s="442"/>
      <c r="Y86" s="442"/>
      <c r="Z86" s="442"/>
      <c r="AA86" s="442"/>
      <c r="AB86" s="442"/>
      <c r="AC86" s="442"/>
      <c r="AD86" s="442"/>
      <c r="AE86" s="442"/>
      <c r="AF86" s="442"/>
      <c r="AG86" s="442"/>
      <c r="AH86" s="442"/>
      <c r="AI86" s="442"/>
      <c r="AJ86" s="442"/>
      <c r="AK86" s="442"/>
      <c r="AL86" s="442"/>
      <c r="AM86" s="442"/>
      <c r="AN86" s="442"/>
      <c r="AO86" s="442"/>
      <c r="AP86" s="442"/>
      <c r="AQ86" s="442"/>
      <c r="AR86" s="442"/>
      <c r="AS86" s="442"/>
      <c r="AT86" s="442"/>
      <c r="AU86" s="442"/>
      <c r="AV86" s="442"/>
      <c r="AW86" s="442"/>
      <c r="AX86" s="442"/>
      <c r="AY86" s="442"/>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6"/>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187</v>
      </c>
      <c r="C88" s="421"/>
      <c r="D88" s="421"/>
      <c r="E88" s="421"/>
      <c r="F88" s="421"/>
      <c r="G88" s="421"/>
      <c r="H88" s="421"/>
      <c r="I88" s="421"/>
      <c r="J88" s="421"/>
      <c r="K88" s="421"/>
      <c r="L88" s="421"/>
      <c r="M88" s="421"/>
      <c r="N88" s="421"/>
      <c r="O88" s="421"/>
      <c r="P88" s="433"/>
      <c r="Q88" s="444"/>
      <c r="R88" s="455"/>
      <c r="S88" s="455"/>
      <c r="T88" s="455"/>
      <c r="U88" s="455"/>
      <c r="V88" s="455"/>
      <c r="W88" s="455"/>
      <c r="X88" s="455"/>
      <c r="Y88" s="455"/>
      <c r="Z88" s="455"/>
      <c r="AA88" s="455"/>
      <c r="AB88" s="455"/>
      <c r="AC88" s="455"/>
      <c r="AD88" s="455"/>
      <c r="AE88" s="455"/>
      <c r="AF88" s="452">
        <v>24754</v>
      </c>
      <c r="AG88" s="452"/>
      <c r="AH88" s="452"/>
      <c r="AI88" s="452"/>
      <c r="AJ88" s="452"/>
      <c r="AK88" s="455"/>
      <c r="AL88" s="455"/>
      <c r="AM88" s="455"/>
      <c r="AN88" s="455"/>
      <c r="AO88" s="455"/>
      <c r="AP88" s="452">
        <v>9689</v>
      </c>
      <c r="AQ88" s="452"/>
      <c r="AR88" s="452"/>
      <c r="AS88" s="452"/>
      <c r="AT88" s="452"/>
      <c r="AU88" s="452">
        <v>25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7"/>
      <c r="AQ92" s="447"/>
      <c r="AR92" s="447"/>
      <c r="AS92" s="447"/>
      <c r="AT92" s="447"/>
      <c r="AU92" s="447"/>
      <c r="AV92" s="447"/>
      <c r="AW92" s="447"/>
      <c r="AX92" s="447"/>
      <c r="AY92" s="447"/>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c r="AR93" s="447"/>
      <c r="AS93" s="447"/>
      <c r="AT93" s="447"/>
      <c r="AU93" s="447"/>
      <c r="AV93" s="447"/>
      <c r="AW93" s="447"/>
      <c r="AX93" s="447"/>
      <c r="AY93" s="447"/>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c r="AR95" s="447"/>
      <c r="AS95" s="447"/>
      <c r="AT95" s="447"/>
      <c r="AU95" s="447"/>
      <c r="AV95" s="447"/>
      <c r="AW95" s="447"/>
      <c r="AX95" s="447"/>
      <c r="AY95" s="447"/>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O96" s="447"/>
      <c r="AP96" s="447"/>
      <c r="AQ96" s="447"/>
      <c r="AR96" s="447"/>
      <c r="AS96" s="447"/>
      <c r="AT96" s="447"/>
      <c r="AU96" s="447"/>
      <c r="AV96" s="447"/>
      <c r="AW96" s="447"/>
      <c r="AX96" s="447"/>
      <c r="AY96" s="447"/>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7"/>
      <c r="R97" s="447"/>
      <c r="S97" s="447"/>
      <c r="T97" s="447"/>
      <c r="U97" s="447"/>
      <c r="V97" s="447"/>
      <c r="W97" s="447"/>
      <c r="X97" s="447"/>
      <c r="Y97" s="447"/>
      <c r="Z97" s="447"/>
      <c r="AA97" s="447"/>
      <c r="AB97" s="447"/>
      <c r="AC97" s="447"/>
      <c r="AD97" s="447"/>
      <c r="AE97" s="447"/>
      <c r="AF97" s="447"/>
      <c r="AG97" s="447"/>
      <c r="AH97" s="447"/>
      <c r="AI97" s="447"/>
      <c r="AJ97" s="447"/>
      <c r="AK97" s="447"/>
      <c r="AL97" s="447"/>
      <c r="AM97" s="447"/>
      <c r="AN97" s="447"/>
      <c r="AO97" s="447"/>
      <c r="AP97" s="447"/>
      <c r="AQ97" s="447"/>
      <c r="AR97" s="447"/>
      <c r="AS97" s="447"/>
      <c r="AT97" s="447"/>
      <c r="AU97" s="447"/>
      <c r="AV97" s="447"/>
      <c r="AW97" s="447"/>
      <c r="AX97" s="447"/>
      <c r="AY97" s="447"/>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7"/>
      <c r="R98" s="447"/>
      <c r="S98" s="447"/>
      <c r="T98" s="447"/>
      <c r="U98" s="447"/>
      <c r="V98" s="447"/>
      <c r="W98" s="447"/>
      <c r="X98" s="447"/>
      <c r="Y98" s="447"/>
      <c r="Z98" s="447"/>
      <c r="AA98" s="447"/>
      <c r="AB98" s="447"/>
      <c r="AC98" s="447"/>
      <c r="AD98" s="447"/>
      <c r="AE98" s="447"/>
      <c r="AF98" s="447"/>
      <c r="AG98" s="447"/>
      <c r="AH98" s="447"/>
      <c r="AI98" s="447"/>
      <c r="AJ98" s="447"/>
      <c r="AK98" s="447"/>
      <c r="AL98" s="447"/>
      <c r="AM98" s="447"/>
      <c r="AN98" s="447"/>
      <c r="AO98" s="447"/>
      <c r="AP98" s="447"/>
      <c r="AQ98" s="447"/>
      <c r="AR98" s="447"/>
      <c r="AS98" s="447"/>
      <c r="AT98" s="447"/>
      <c r="AU98" s="447"/>
      <c r="AV98" s="447"/>
      <c r="AW98" s="447"/>
      <c r="AX98" s="447"/>
      <c r="AY98" s="447"/>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7"/>
      <c r="R99" s="447"/>
      <c r="S99" s="447"/>
      <c r="T99" s="447"/>
      <c r="U99" s="447"/>
      <c r="V99" s="447"/>
      <c r="W99" s="447"/>
      <c r="X99" s="447"/>
      <c r="Y99" s="447"/>
      <c r="Z99" s="447"/>
      <c r="AA99" s="447"/>
      <c r="AB99" s="447"/>
      <c r="AC99" s="447"/>
      <c r="AD99" s="447"/>
      <c r="AE99" s="447"/>
      <c r="AF99" s="447"/>
      <c r="AG99" s="447"/>
      <c r="AH99" s="447"/>
      <c r="AI99" s="447"/>
      <c r="AJ99" s="447"/>
      <c r="AK99" s="447"/>
      <c r="AL99" s="447"/>
      <c r="AM99" s="447"/>
      <c r="AN99" s="447"/>
      <c r="AO99" s="447"/>
      <c r="AP99" s="447"/>
      <c r="AQ99" s="447"/>
      <c r="AR99" s="447"/>
      <c r="AS99" s="447"/>
      <c r="AT99" s="447"/>
      <c r="AU99" s="447"/>
      <c r="AV99" s="447"/>
      <c r="AW99" s="447"/>
      <c r="AX99" s="447"/>
      <c r="AY99" s="447"/>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7"/>
      <c r="R100" s="447"/>
      <c r="S100" s="447"/>
      <c r="T100" s="447"/>
      <c r="U100" s="447"/>
      <c r="V100" s="447"/>
      <c r="W100" s="447"/>
      <c r="X100" s="447"/>
      <c r="Y100" s="447"/>
      <c r="Z100" s="447"/>
      <c r="AA100" s="447"/>
      <c r="AB100" s="447"/>
      <c r="AC100" s="447"/>
      <c r="AD100" s="447"/>
      <c r="AE100" s="447"/>
      <c r="AF100" s="447"/>
      <c r="AG100" s="447"/>
      <c r="AH100" s="447"/>
      <c r="AI100" s="447"/>
      <c r="AJ100" s="447"/>
      <c r="AK100" s="447"/>
      <c r="AL100" s="447"/>
      <c r="AM100" s="447"/>
      <c r="AN100" s="447"/>
      <c r="AO100" s="447"/>
      <c r="AP100" s="447"/>
      <c r="AQ100" s="447"/>
      <c r="AR100" s="447"/>
      <c r="AS100" s="447"/>
      <c r="AT100" s="447"/>
      <c r="AU100" s="447"/>
      <c r="AV100" s="447"/>
      <c r="AW100" s="447"/>
      <c r="AX100" s="447"/>
      <c r="AY100" s="447"/>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7"/>
      <c r="R101" s="447"/>
      <c r="S101" s="447"/>
      <c r="T101" s="447"/>
      <c r="U101" s="447"/>
      <c r="V101" s="447"/>
      <c r="W101" s="447"/>
      <c r="X101" s="447"/>
      <c r="Y101" s="447"/>
      <c r="Z101" s="447"/>
      <c r="AA101" s="447"/>
      <c r="AB101" s="447"/>
      <c r="AC101" s="447"/>
      <c r="AD101" s="447"/>
      <c r="AE101" s="447"/>
      <c r="AF101" s="447"/>
      <c r="AG101" s="447"/>
      <c r="AH101" s="447"/>
      <c r="AI101" s="447"/>
      <c r="AJ101" s="447"/>
      <c r="AK101" s="447"/>
      <c r="AL101" s="447"/>
      <c r="AM101" s="447"/>
      <c r="AN101" s="447"/>
      <c r="AO101" s="447"/>
      <c r="AP101" s="447"/>
      <c r="AQ101" s="447"/>
      <c r="AR101" s="447"/>
      <c r="AS101" s="447"/>
      <c r="AT101" s="447"/>
      <c r="AU101" s="447"/>
      <c r="AV101" s="447"/>
      <c r="AW101" s="447"/>
      <c r="AX101" s="447"/>
      <c r="AY101" s="447"/>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7"/>
      <c r="AQ102" s="447"/>
      <c r="AR102" s="447"/>
      <c r="AS102" s="447"/>
      <c r="AT102" s="447"/>
      <c r="AU102" s="447"/>
      <c r="AV102" s="447"/>
      <c r="AW102" s="447"/>
      <c r="AX102" s="447"/>
      <c r="AY102" s="447"/>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9</v>
      </c>
      <c r="CS102" s="604"/>
      <c r="CT102" s="604"/>
      <c r="CU102" s="604"/>
      <c r="CV102" s="697"/>
      <c r="CW102" s="696" t="s">
        <v>200</v>
      </c>
      <c r="CX102" s="604"/>
      <c r="CY102" s="604"/>
      <c r="CZ102" s="604"/>
      <c r="DA102" s="697"/>
      <c r="DB102" s="696" t="s">
        <v>200</v>
      </c>
      <c r="DC102" s="604"/>
      <c r="DD102" s="604"/>
      <c r="DE102" s="604"/>
      <c r="DF102" s="697"/>
      <c r="DG102" s="696" t="s">
        <v>200</v>
      </c>
      <c r="DH102" s="604"/>
      <c r="DI102" s="604"/>
      <c r="DJ102" s="604"/>
      <c r="DK102" s="697"/>
      <c r="DL102" s="696" t="s">
        <v>200</v>
      </c>
      <c r="DM102" s="604"/>
      <c r="DN102" s="604"/>
      <c r="DO102" s="604"/>
      <c r="DP102" s="697"/>
      <c r="DQ102" s="696" t="s">
        <v>200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470</v>
      </c>
      <c r="AG109" s="406"/>
      <c r="AH109" s="406"/>
      <c r="AI109" s="406"/>
      <c r="AJ109" s="469"/>
      <c r="AK109" s="480" t="s">
        <v>392</v>
      </c>
      <c r="AL109" s="406"/>
      <c r="AM109" s="406"/>
      <c r="AN109" s="406"/>
      <c r="AO109" s="469"/>
      <c r="AP109" s="480" t="s">
        <v>471</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470</v>
      </c>
      <c r="BW109" s="406"/>
      <c r="BX109" s="406"/>
      <c r="BY109" s="406"/>
      <c r="BZ109" s="469"/>
      <c r="CA109" s="480" t="s">
        <v>392</v>
      </c>
      <c r="CB109" s="406"/>
      <c r="CC109" s="406"/>
      <c r="CD109" s="406"/>
      <c r="CE109" s="469"/>
      <c r="CF109" s="655" t="s">
        <v>471</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470</v>
      </c>
      <c r="DM109" s="406"/>
      <c r="DN109" s="406"/>
      <c r="DO109" s="406"/>
      <c r="DP109" s="469"/>
      <c r="DQ109" s="480" t="s">
        <v>392</v>
      </c>
      <c r="DR109" s="406"/>
      <c r="DS109" s="406"/>
      <c r="DT109" s="406"/>
      <c r="DU109" s="469"/>
      <c r="DV109" s="480" t="s">
        <v>471</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297549</v>
      </c>
      <c r="AB110" s="487"/>
      <c r="AC110" s="487"/>
      <c r="AD110" s="487"/>
      <c r="AE110" s="498"/>
      <c r="AF110" s="514">
        <v>301387</v>
      </c>
      <c r="AG110" s="487"/>
      <c r="AH110" s="487"/>
      <c r="AI110" s="487"/>
      <c r="AJ110" s="498"/>
      <c r="AK110" s="514">
        <v>338029</v>
      </c>
      <c r="AL110" s="487"/>
      <c r="AM110" s="487"/>
      <c r="AN110" s="487"/>
      <c r="AO110" s="498"/>
      <c r="AP110" s="538">
        <v>14</v>
      </c>
      <c r="AQ110" s="546"/>
      <c r="AR110" s="546"/>
      <c r="AS110" s="546"/>
      <c r="AT110" s="556"/>
      <c r="AU110" s="568" t="s">
        <v>122</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4012078</v>
      </c>
      <c r="BR110" s="640"/>
      <c r="BS110" s="640"/>
      <c r="BT110" s="640"/>
      <c r="BU110" s="640"/>
      <c r="BV110" s="640">
        <v>4470831</v>
      </c>
      <c r="BW110" s="640"/>
      <c r="BX110" s="640"/>
      <c r="BY110" s="640"/>
      <c r="BZ110" s="640"/>
      <c r="CA110" s="640">
        <v>4409218</v>
      </c>
      <c r="CB110" s="640"/>
      <c r="CC110" s="640"/>
      <c r="CD110" s="640"/>
      <c r="CE110" s="640"/>
      <c r="CF110" s="656">
        <v>183</v>
      </c>
      <c r="CG110" s="660"/>
      <c r="CH110" s="660"/>
      <c r="CI110" s="660"/>
      <c r="CJ110" s="660"/>
      <c r="CK110" s="672" t="s">
        <v>389</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7"/>
      <c r="AC111" s="447"/>
      <c r="AD111" s="447"/>
      <c r="AE111" s="499"/>
      <c r="AF111" s="515" t="s">
        <v>200</v>
      </c>
      <c r="AG111" s="447"/>
      <c r="AH111" s="447"/>
      <c r="AI111" s="447"/>
      <c r="AJ111" s="499"/>
      <c r="AK111" s="515" t="s">
        <v>200</v>
      </c>
      <c r="AL111" s="447"/>
      <c r="AM111" s="447"/>
      <c r="AN111" s="447"/>
      <c r="AO111" s="499"/>
      <c r="AP111" s="539" t="s">
        <v>200</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158</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7"/>
      <c r="AC112" s="447"/>
      <c r="AD112" s="447"/>
      <c r="AE112" s="499"/>
      <c r="AF112" s="515" t="s">
        <v>200</v>
      </c>
      <c r="AG112" s="447"/>
      <c r="AH112" s="447"/>
      <c r="AI112" s="447"/>
      <c r="AJ112" s="499"/>
      <c r="AK112" s="515" t="s">
        <v>200</v>
      </c>
      <c r="AL112" s="447"/>
      <c r="AM112" s="447"/>
      <c r="AN112" s="447"/>
      <c r="AO112" s="499"/>
      <c r="AP112" s="539" t="s">
        <v>200</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1294250</v>
      </c>
      <c r="BR112" s="641"/>
      <c r="BS112" s="641"/>
      <c r="BT112" s="641"/>
      <c r="BU112" s="641"/>
      <c r="BV112" s="641">
        <v>1300383</v>
      </c>
      <c r="BW112" s="641"/>
      <c r="BX112" s="641"/>
      <c r="BY112" s="641"/>
      <c r="BZ112" s="641"/>
      <c r="CA112" s="641">
        <v>1290836</v>
      </c>
      <c r="CB112" s="641"/>
      <c r="CC112" s="641"/>
      <c r="CD112" s="641"/>
      <c r="CE112" s="641"/>
      <c r="CF112" s="657">
        <v>53.6</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83442</v>
      </c>
      <c r="AB113" s="447"/>
      <c r="AC113" s="447"/>
      <c r="AD113" s="447"/>
      <c r="AE113" s="499"/>
      <c r="AF113" s="515">
        <v>86492</v>
      </c>
      <c r="AG113" s="447"/>
      <c r="AH113" s="447"/>
      <c r="AI113" s="447"/>
      <c r="AJ113" s="499"/>
      <c r="AK113" s="515">
        <v>75239</v>
      </c>
      <c r="AL113" s="447"/>
      <c r="AM113" s="447"/>
      <c r="AN113" s="447"/>
      <c r="AO113" s="499"/>
      <c r="AP113" s="539">
        <v>3.1</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234364</v>
      </c>
      <c r="BR113" s="641"/>
      <c r="BS113" s="641"/>
      <c r="BT113" s="641"/>
      <c r="BU113" s="641"/>
      <c r="BV113" s="641">
        <v>206471</v>
      </c>
      <c r="BW113" s="641"/>
      <c r="BX113" s="641"/>
      <c r="BY113" s="641"/>
      <c r="BZ113" s="641"/>
      <c r="CA113" s="641">
        <v>186237</v>
      </c>
      <c r="CB113" s="641"/>
      <c r="CC113" s="641"/>
      <c r="CD113" s="641"/>
      <c r="CE113" s="641"/>
      <c r="CF113" s="657">
        <v>7.7</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7"/>
      <c r="DI113" s="447"/>
      <c r="DJ113" s="447"/>
      <c r="DK113" s="499"/>
      <c r="DL113" s="515" t="s">
        <v>200</v>
      </c>
      <c r="DM113" s="447"/>
      <c r="DN113" s="447"/>
      <c r="DO113" s="447"/>
      <c r="DP113" s="499"/>
      <c r="DQ113" s="515" t="s">
        <v>200</v>
      </c>
      <c r="DR113" s="447"/>
      <c r="DS113" s="447"/>
      <c r="DT113" s="447"/>
      <c r="DU113" s="499"/>
      <c r="DV113" s="539" t="s">
        <v>200</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45887</v>
      </c>
      <c r="AB114" s="447"/>
      <c r="AC114" s="447"/>
      <c r="AD114" s="447"/>
      <c r="AE114" s="499"/>
      <c r="AF114" s="515">
        <v>45691</v>
      </c>
      <c r="AG114" s="447"/>
      <c r="AH114" s="447"/>
      <c r="AI114" s="447"/>
      <c r="AJ114" s="499"/>
      <c r="AK114" s="515">
        <v>46754</v>
      </c>
      <c r="AL114" s="447"/>
      <c r="AM114" s="447"/>
      <c r="AN114" s="447"/>
      <c r="AO114" s="499"/>
      <c r="AP114" s="539">
        <v>1.9</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542241</v>
      </c>
      <c r="BR114" s="641"/>
      <c r="BS114" s="641"/>
      <c r="BT114" s="641"/>
      <c r="BU114" s="641"/>
      <c r="BV114" s="641">
        <v>487025</v>
      </c>
      <c r="BW114" s="641"/>
      <c r="BX114" s="641"/>
      <c r="BY114" s="641"/>
      <c r="BZ114" s="641"/>
      <c r="CA114" s="641">
        <v>492107</v>
      </c>
      <c r="CB114" s="641"/>
      <c r="CC114" s="641"/>
      <c r="CD114" s="641"/>
      <c r="CE114" s="641"/>
      <c r="CF114" s="657">
        <v>20.399999999999999</v>
      </c>
      <c r="CG114" s="661"/>
      <c r="CH114" s="661"/>
      <c r="CI114" s="661"/>
      <c r="CJ114" s="661"/>
      <c r="CK114" s="673"/>
      <c r="CL114" s="413"/>
      <c r="CM114" s="425" t="s">
        <v>155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7"/>
      <c r="DI114" s="447"/>
      <c r="DJ114" s="447"/>
      <c r="DK114" s="499"/>
      <c r="DL114" s="515" t="s">
        <v>200</v>
      </c>
      <c r="DM114" s="447"/>
      <c r="DN114" s="447"/>
      <c r="DO114" s="447"/>
      <c r="DP114" s="499"/>
      <c r="DQ114" s="515" t="s">
        <v>200</v>
      </c>
      <c r="DR114" s="447"/>
      <c r="DS114" s="447"/>
      <c r="DT114" s="447"/>
      <c r="DU114" s="499"/>
      <c r="DV114" s="539" t="s">
        <v>200</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7"/>
      <c r="AC115" s="447"/>
      <c r="AD115" s="447"/>
      <c r="AE115" s="499"/>
      <c r="AF115" s="515" t="s">
        <v>200</v>
      </c>
      <c r="AG115" s="447"/>
      <c r="AH115" s="447"/>
      <c r="AI115" s="447"/>
      <c r="AJ115" s="499"/>
      <c r="AK115" s="515" t="s">
        <v>200</v>
      </c>
      <c r="AL115" s="447"/>
      <c r="AM115" s="447"/>
      <c r="AN115" s="447"/>
      <c r="AO115" s="499"/>
      <c r="AP115" s="539" t="s">
        <v>200</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7"/>
      <c r="DI115" s="447"/>
      <c r="DJ115" s="447"/>
      <c r="DK115" s="499"/>
      <c r="DL115" s="515" t="s">
        <v>200</v>
      </c>
      <c r="DM115" s="447"/>
      <c r="DN115" s="447"/>
      <c r="DO115" s="447"/>
      <c r="DP115" s="499"/>
      <c r="DQ115" s="515" t="s">
        <v>200</v>
      </c>
      <c r="DR115" s="447"/>
      <c r="DS115" s="447"/>
      <c r="DT115" s="447"/>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7"/>
      <c r="AC116" s="447"/>
      <c r="AD116" s="447"/>
      <c r="AE116" s="499"/>
      <c r="AF116" s="515">
        <v>73</v>
      </c>
      <c r="AG116" s="447"/>
      <c r="AH116" s="447"/>
      <c r="AI116" s="447"/>
      <c r="AJ116" s="499"/>
      <c r="AK116" s="515" t="s">
        <v>200</v>
      </c>
      <c r="AL116" s="447"/>
      <c r="AM116" s="447"/>
      <c r="AN116" s="447"/>
      <c r="AO116" s="499"/>
      <c r="AP116" s="539" t="s">
        <v>200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7"/>
      <c r="DI116" s="447"/>
      <c r="DJ116" s="447"/>
      <c r="DK116" s="499"/>
      <c r="DL116" s="515" t="s">
        <v>200</v>
      </c>
      <c r="DM116" s="447"/>
      <c r="DN116" s="447"/>
      <c r="DO116" s="447"/>
      <c r="DP116" s="499"/>
      <c r="DQ116" s="515" t="s">
        <v>200</v>
      </c>
      <c r="DR116" s="447"/>
      <c r="DS116" s="447"/>
      <c r="DT116" s="447"/>
      <c r="DU116" s="499"/>
      <c r="DV116" s="539" t="s">
        <v>200</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426878</v>
      </c>
      <c r="AB117" s="488"/>
      <c r="AC117" s="488"/>
      <c r="AD117" s="488"/>
      <c r="AE117" s="500"/>
      <c r="AF117" s="516">
        <v>433643</v>
      </c>
      <c r="AG117" s="488"/>
      <c r="AH117" s="488"/>
      <c r="AI117" s="488"/>
      <c r="AJ117" s="500"/>
      <c r="AK117" s="516">
        <v>460022</v>
      </c>
      <c r="AL117" s="488"/>
      <c r="AM117" s="488"/>
      <c r="AN117" s="488"/>
      <c r="AO117" s="500"/>
      <c r="AP117" s="540"/>
      <c r="AQ117" s="548"/>
      <c r="AR117" s="548"/>
      <c r="AS117" s="548"/>
      <c r="AT117" s="558"/>
      <c r="AU117" s="569"/>
      <c r="AV117" s="578"/>
      <c r="AW117" s="578"/>
      <c r="AX117" s="578"/>
      <c r="AY117" s="578"/>
      <c r="AZ117" s="426" t="s">
        <v>364</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7"/>
      <c r="DI117" s="447"/>
      <c r="DJ117" s="447"/>
      <c r="DK117" s="499"/>
      <c r="DL117" s="515" t="s">
        <v>200</v>
      </c>
      <c r="DM117" s="447"/>
      <c r="DN117" s="447"/>
      <c r="DO117" s="447"/>
      <c r="DP117" s="499"/>
      <c r="DQ117" s="515" t="s">
        <v>200</v>
      </c>
      <c r="DR117" s="447"/>
      <c r="DS117" s="447"/>
      <c r="DT117" s="447"/>
      <c r="DU117" s="499"/>
      <c r="DV117" s="539" t="s">
        <v>200</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470</v>
      </c>
      <c r="AG118" s="406"/>
      <c r="AH118" s="406"/>
      <c r="AI118" s="406"/>
      <c r="AJ118" s="469"/>
      <c r="AK118" s="480" t="s">
        <v>392</v>
      </c>
      <c r="AL118" s="406"/>
      <c r="AM118" s="406"/>
      <c r="AN118" s="406"/>
      <c r="AO118" s="469"/>
      <c r="AP118" s="480" t="s">
        <v>471</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7"/>
      <c r="DI118" s="447"/>
      <c r="DJ118" s="447"/>
      <c r="DK118" s="499"/>
      <c r="DL118" s="515" t="s">
        <v>200</v>
      </c>
      <c r="DM118" s="447"/>
      <c r="DN118" s="447"/>
      <c r="DO118" s="447"/>
      <c r="DP118" s="499"/>
      <c r="DQ118" s="515" t="s">
        <v>200</v>
      </c>
      <c r="DR118" s="447"/>
      <c r="DS118" s="447"/>
      <c r="DT118" s="447"/>
      <c r="DU118" s="499"/>
      <c r="DV118" s="539" t="s">
        <v>200</v>
      </c>
      <c r="DW118" s="547"/>
      <c r="DX118" s="547"/>
      <c r="DY118" s="547"/>
      <c r="DZ118" s="557"/>
    </row>
    <row r="119" spans="1:130" s="365" customFormat="1" ht="26.25" customHeight="1">
      <c r="A119" s="389" t="s">
        <v>389</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170</v>
      </c>
      <c r="BP119" s="629"/>
      <c r="BQ119" s="634">
        <v>6082933</v>
      </c>
      <c r="BR119" s="642"/>
      <c r="BS119" s="642"/>
      <c r="BT119" s="642"/>
      <c r="BU119" s="642"/>
      <c r="BV119" s="642">
        <v>6464710</v>
      </c>
      <c r="BW119" s="642"/>
      <c r="BX119" s="642"/>
      <c r="BY119" s="642"/>
      <c r="BZ119" s="642"/>
      <c r="CA119" s="642">
        <v>6378398</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7"/>
      <c r="AC120" s="447"/>
      <c r="AD120" s="447"/>
      <c r="AE120" s="499"/>
      <c r="AF120" s="515" t="s">
        <v>200</v>
      </c>
      <c r="AG120" s="447"/>
      <c r="AH120" s="447"/>
      <c r="AI120" s="447"/>
      <c r="AJ120" s="499"/>
      <c r="AK120" s="515" t="s">
        <v>200</v>
      </c>
      <c r="AL120" s="447"/>
      <c r="AM120" s="447"/>
      <c r="AN120" s="447"/>
      <c r="AO120" s="499"/>
      <c r="AP120" s="539" t="s">
        <v>200</v>
      </c>
      <c r="AQ120" s="547"/>
      <c r="AR120" s="547"/>
      <c r="AS120" s="547"/>
      <c r="AT120" s="557"/>
      <c r="AU120" s="571" t="s">
        <v>475</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1730243</v>
      </c>
      <c r="BR120" s="640"/>
      <c r="BS120" s="640"/>
      <c r="BT120" s="640"/>
      <c r="BU120" s="640"/>
      <c r="BV120" s="640">
        <v>1792794</v>
      </c>
      <c r="BW120" s="640"/>
      <c r="BX120" s="640"/>
      <c r="BY120" s="640"/>
      <c r="BZ120" s="640"/>
      <c r="CA120" s="640">
        <v>1697933</v>
      </c>
      <c r="CB120" s="640"/>
      <c r="CC120" s="640"/>
      <c r="CD120" s="640"/>
      <c r="CE120" s="640"/>
      <c r="CF120" s="656">
        <v>70.5</v>
      </c>
      <c r="CG120" s="660"/>
      <c r="CH120" s="660"/>
      <c r="CI120" s="660"/>
      <c r="CJ120" s="660"/>
      <c r="CK120" s="675" t="s">
        <v>269</v>
      </c>
      <c r="CL120" s="685"/>
      <c r="CM120" s="685"/>
      <c r="CN120" s="685"/>
      <c r="CO120" s="688"/>
      <c r="CP120" s="692" t="s">
        <v>352</v>
      </c>
      <c r="CQ120" s="695"/>
      <c r="CR120" s="695"/>
      <c r="CS120" s="695"/>
      <c r="CT120" s="695"/>
      <c r="CU120" s="695"/>
      <c r="CV120" s="695"/>
      <c r="CW120" s="695"/>
      <c r="CX120" s="695"/>
      <c r="CY120" s="695"/>
      <c r="CZ120" s="695"/>
      <c r="DA120" s="695"/>
      <c r="DB120" s="695"/>
      <c r="DC120" s="695"/>
      <c r="DD120" s="695"/>
      <c r="DE120" s="695"/>
      <c r="DF120" s="698"/>
      <c r="DG120" s="632" t="s">
        <v>200</v>
      </c>
      <c r="DH120" s="640"/>
      <c r="DI120" s="640"/>
      <c r="DJ120" s="640"/>
      <c r="DK120" s="640"/>
      <c r="DL120" s="640" t="s">
        <v>200</v>
      </c>
      <c r="DM120" s="640"/>
      <c r="DN120" s="640"/>
      <c r="DO120" s="640"/>
      <c r="DP120" s="640"/>
      <c r="DQ120" s="640">
        <v>1290836</v>
      </c>
      <c r="DR120" s="640"/>
      <c r="DS120" s="640"/>
      <c r="DT120" s="640"/>
      <c r="DU120" s="640"/>
      <c r="DV120" s="712">
        <v>53.6</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7"/>
      <c r="AC121" s="447"/>
      <c r="AD121" s="447"/>
      <c r="AE121" s="499"/>
      <c r="AF121" s="515" t="s">
        <v>200</v>
      </c>
      <c r="AG121" s="447"/>
      <c r="AH121" s="447"/>
      <c r="AI121" s="447"/>
      <c r="AJ121" s="499"/>
      <c r="AK121" s="515" t="s">
        <v>200</v>
      </c>
      <c r="AL121" s="447"/>
      <c r="AM121" s="447"/>
      <c r="AN121" s="447"/>
      <c r="AO121" s="499"/>
      <c r="AP121" s="539" t="s">
        <v>200</v>
      </c>
      <c r="AQ121" s="547"/>
      <c r="AR121" s="547"/>
      <c r="AS121" s="547"/>
      <c r="AT121" s="557"/>
      <c r="AU121" s="572"/>
      <c r="AV121" s="581"/>
      <c r="AW121" s="581"/>
      <c r="AX121" s="581"/>
      <c r="AY121" s="592"/>
      <c r="AZ121" s="425" t="s">
        <v>393</v>
      </c>
      <c r="BA121" s="378"/>
      <c r="BB121" s="378"/>
      <c r="BC121" s="378"/>
      <c r="BD121" s="378"/>
      <c r="BE121" s="378"/>
      <c r="BF121" s="378"/>
      <c r="BG121" s="378"/>
      <c r="BH121" s="378"/>
      <c r="BI121" s="378"/>
      <c r="BJ121" s="378"/>
      <c r="BK121" s="378"/>
      <c r="BL121" s="378"/>
      <c r="BM121" s="378"/>
      <c r="BN121" s="378"/>
      <c r="BO121" s="378"/>
      <c r="BP121" s="472"/>
      <c r="BQ121" s="633" t="s">
        <v>200</v>
      </c>
      <c r="BR121" s="641"/>
      <c r="BS121" s="641"/>
      <c r="BT121" s="641"/>
      <c r="BU121" s="641"/>
      <c r="BV121" s="641" t="s">
        <v>200</v>
      </c>
      <c r="BW121" s="641"/>
      <c r="BX121" s="641"/>
      <c r="BY121" s="641"/>
      <c r="BZ121" s="641"/>
      <c r="CA121" s="641" t="s">
        <v>200</v>
      </c>
      <c r="CB121" s="641"/>
      <c r="CC121" s="641"/>
      <c r="CD121" s="641"/>
      <c r="CE121" s="641"/>
      <c r="CF121" s="657" t="s">
        <v>200</v>
      </c>
      <c r="CG121" s="661"/>
      <c r="CH121" s="661"/>
      <c r="CI121" s="661"/>
      <c r="CJ121" s="661"/>
      <c r="CK121" s="676"/>
      <c r="CL121" s="686"/>
      <c r="CM121" s="686"/>
      <c r="CN121" s="686"/>
      <c r="CO121" s="689"/>
      <c r="CP121" s="693"/>
      <c r="CQ121" s="403"/>
      <c r="CR121" s="403"/>
      <c r="CS121" s="403"/>
      <c r="CT121" s="403"/>
      <c r="CU121" s="403"/>
      <c r="CV121" s="403"/>
      <c r="CW121" s="403"/>
      <c r="CX121" s="403"/>
      <c r="CY121" s="403"/>
      <c r="CZ121" s="403"/>
      <c r="DA121" s="403"/>
      <c r="DB121" s="403"/>
      <c r="DC121" s="403"/>
      <c r="DD121" s="403"/>
      <c r="DE121" s="403"/>
      <c r="DF121" s="699"/>
      <c r="DG121" s="633"/>
      <c r="DH121" s="641"/>
      <c r="DI121" s="641"/>
      <c r="DJ121" s="641"/>
      <c r="DK121" s="641"/>
      <c r="DL121" s="641"/>
      <c r="DM121" s="641"/>
      <c r="DN121" s="641"/>
      <c r="DO121" s="641"/>
      <c r="DP121" s="641"/>
      <c r="DQ121" s="641"/>
      <c r="DR121" s="641"/>
      <c r="DS121" s="641"/>
      <c r="DT121" s="641"/>
      <c r="DU121" s="641"/>
      <c r="DV121" s="713"/>
      <c r="DW121" s="713"/>
      <c r="DX121" s="713"/>
      <c r="DY121" s="713"/>
      <c r="DZ121" s="722"/>
    </row>
    <row r="122" spans="1:130" s="365" customFormat="1" ht="26.25" customHeight="1">
      <c r="A122" s="390"/>
      <c r="B122" s="413"/>
      <c r="C122" s="425" t="s">
        <v>155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7"/>
      <c r="AC122" s="447"/>
      <c r="AD122" s="447"/>
      <c r="AE122" s="499"/>
      <c r="AF122" s="515" t="s">
        <v>200</v>
      </c>
      <c r="AG122" s="447"/>
      <c r="AH122" s="447"/>
      <c r="AI122" s="447"/>
      <c r="AJ122" s="499"/>
      <c r="AK122" s="515" t="s">
        <v>200</v>
      </c>
      <c r="AL122" s="447"/>
      <c r="AM122" s="447"/>
      <c r="AN122" s="447"/>
      <c r="AO122" s="499"/>
      <c r="AP122" s="539" t="s">
        <v>200</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4">
        <v>3733465</v>
      </c>
      <c r="BR122" s="642"/>
      <c r="BS122" s="642"/>
      <c r="BT122" s="642"/>
      <c r="BU122" s="642"/>
      <c r="BV122" s="642">
        <v>3808314</v>
      </c>
      <c r="BW122" s="642"/>
      <c r="BX122" s="642"/>
      <c r="BY122" s="642"/>
      <c r="BZ122" s="642"/>
      <c r="CA122" s="642">
        <v>3762975</v>
      </c>
      <c r="CB122" s="642"/>
      <c r="CC122" s="642"/>
      <c r="CD122" s="642"/>
      <c r="CE122" s="642"/>
      <c r="CF122" s="658">
        <v>156.19999999999999</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7"/>
      <c r="AC123" s="447"/>
      <c r="AD123" s="447"/>
      <c r="AE123" s="499"/>
      <c r="AF123" s="515" t="s">
        <v>200</v>
      </c>
      <c r="AG123" s="447"/>
      <c r="AH123" s="447"/>
      <c r="AI123" s="447"/>
      <c r="AJ123" s="499"/>
      <c r="AK123" s="515" t="s">
        <v>200</v>
      </c>
      <c r="AL123" s="447"/>
      <c r="AM123" s="447"/>
      <c r="AN123" s="447"/>
      <c r="AO123" s="499"/>
      <c r="AP123" s="539" t="s">
        <v>200</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220</v>
      </c>
      <c r="BP123" s="629"/>
      <c r="BQ123" s="635">
        <v>5463708</v>
      </c>
      <c r="BR123" s="643"/>
      <c r="BS123" s="643"/>
      <c r="BT123" s="643"/>
      <c r="BU123" s="643"/>
      <c r="BV123" s="643">
        <v>5601108</v>
      </c>
      <c r="BW123" s="643"/>
      <c r="BX123" s="643"/>
      <c r="BY123" s="643"/>
      <c r="BZ123" s="643"/>
      <c r="CA123" s="643">
        <v>5460908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7"/>
      <c r="DI123" s="447"/>
      <c r="DJ123" s="447"/>
      <c r="DK123" s="499"/>
      <c r="DL123" s="515"/>
      <c r="DM123" s="447"/>
      <c r="DN123" s="447"/>
      <c r="DO123" s="447"/>
      <c r="DP123" s="499"/>
      <c r="DQ123" s="515"/>
      <c r="DR123" s="447"/>
      <c r="DS123" s="447"/>
      <c r="DT123" s="447"/>
      <c r="DU123" s="499"/>
      <c r="DV123" s="539"/>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7"/>
      <c r="AC124" s="447"/>
      <c r="AD124" s="447"/>
      <c r="AE124" s="499"/>
      <c r="AF124" s="515" t="s">
        <v>200</v>
      </c>
      <c r="AG124" s="447"/>
      <c r="AH124" s="447"/>
      <c r="AI124" s="447"/>
      <c r="AJ124" s="499"/>
      <c r="AK124" s="515" t="s">
        <v>200</v>
      </c>
      <c r="AL124" s="447"/>
      <c r="AM124" s="447"/>
      <c r="AN124" s="447"/>
      <c r="AO124" s="499"/>
      <c r="AP124" s="539" t="s">
        <v>200</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25.2</v>
      </c>
      <c r="BR124" s="644"/>
      <c r="BS124" s="644"/>
      <c r="BT124" s="644"/>
      <c r="BU124" s="644"/>
      <c r="BV124" s="644">
        <v>36.9</v>
      </c>
      <c r="BW124" s="644"/>
      <c r="BX124" s="644"/>
      <c r="BY124" s="644"/>
      <c r="BZ124" s="644"/>
      <c r="CA124" s="644">
        <v>38</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1294302</v>
      </c>
      <c r="DH124" s="489"/>
      <c r="DI124" s="489"/>
      <c r="DJ124" s="489"/>
      <c r="DK124" s="501"/>
      <c r="DL124" s="517">
        <v>1300383</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7"/>
      <c r="AC125" s="447"/>
      <c r="AD125" s="447"/>
      <c r="AE125" s="499"/>
      <c r="AF125" s="515" t="s">
        <v>200</v>
      </c>
      <c r="AG125" s="447"/>
      <c r="AH125" s="447"/>
      <c r="AI125" s="447"/>
      <c r="AJ125" s="499"/>
      <c r="AK125" s="515" t="s">
        <v>200</v>
      </c>
      <c r="AL125" s="447"/>
      <c r="AM125" s="447"/>
      <c r="AN125" s="447"/>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7"/>
      <c r="AC126" s="447"/>
      <c r="AD126" s="447"/>
      <c r="AE126" s="499"/>
      <c r="AF126" s="515" t="s">
        <v>200</v>
      </c>
      <c r="AG126" s="447"/>
      <c r="AH126" s="447"/>
      <c r="AI126" s="447"/>
      <c r="AJ126" s="499"/>
      <c r="AK126" s="515" t="s">
        <v>200</v>
      </c>
      <c r="AL126" s="447"/>
      <c r="AM126" s="447"/>
      <c r="AN126" s="447"/>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7"/>
      <c r="AC127" s="447"/>
      <c r="AD127" s="447"/>
      <c r="AE127" s="499"/>
      <c r="AF127" s="515" t="s">
        <v>200</v>
      </c>
      <c r="AG127" s="447"/>
      <c r="AH127" s="447"/>
      <c r="AI127" s="447"/>
      <c r="AJ127" s="499"/>
      <c r="AK127" s="515" t="s">
        <v>200</v>
      </c>
      <c r="AL127" s="447"/>
      <c r="AM127" s="447"/>
      <c r="AN127" s="447"/>
      <c r="AO127" s="499"/>
      <c r="AP127" s="539" t="s">
        <v>200</v>
      </c>
      <c r="AQ127" s="547"/>
      <c r="AR127" s="547"/>
      <c r="AS127" s="547"/>
      <c r="AT127" s="557"/>
      <c r="AU127" s="378"/>
      <c r="AV127" s="378"/>
      <c r="AW127" s="378"/>
      <c r="AX127" s="584" t="s">
        <v>490</v>
      </c>
      <c r="AY127" s="593"/>
      <c r="AZ127" s="593"/>
      <c r="BA127" s="593"/>
      <c r="BB127" s="593"/>
      <c r="BC127" s="593"/>
      <c r="BD127" s="593"/>
      <c r="BE127" s="610"/>
      <c r="BF127" s="612" t="s">
        <v>442</v>
      </c>
      <c r="BG127" s="593"/>
      <c r="BH127" s="593"/>
      <c r="BI127" s="593"/>
      <c r="BJ127" s="593"/>
      <c r="BK127" s="593"/>
      <c r="BL127" s="610"/>
      <c r="BM127" s="612" t="s">
        <v>422</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448</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t="s">
        <v>200</v>
      </c>
      <c r="AB128" s="487"/>
      <c r="AC128" s="487"/>
      <c r="AD128" s="487"/>
      <c r="AE128" s="498"/>
      <c r="AF128" s="514">
        <v>110</v>
      </c>
      <c r="AG128" s="487"/>
      <c r="AH128" s="487"/>
      <c r="AI128" s="487"/>
      <c r="AJ128" s="498"/>
      <c r="AK128" s="514">
        <v>110</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200</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2712240</v>
      </c>
      <c r="AB129" s="447"/>
      <c r="AC129" s="447"/>
      <c r="AD129" s="447"/>
      <c r="AE129" s="499"/>
      <c r="AF129" s="515">
        <v>2603856</v>
      </c>
      <c r="AG129" s="447"/>
      <c r="AH129" s="447"/>
      <c r="AI129" s="447"/>
      <c r="AJ129" s="499"/>
      <c r="AK129" s="515">
        <v>2671321</v>
      </c>
      <c r="AL129" s="447"/>
      <c r="AM129" s="447"/>
      <c r="AN129" s="447"/>
      <c r="AO129" s="499"/>
      <c r="AP129" s="542"/>
      <c r="AQ129" s="550"/>
      <c r="AR129" s="550"/>
      <c r="AS129" s="550"/>
      <c r="AT129" s="560"/>
      <c r="AU129" s="576"/>
      <c r="AV129" s="576"/>
      <c r="AW129" s="576"/>
      <c r="AX129" s="585" t="s">
        <v>117</v>
      </c>
      <c r="AY129" s="378"/>
      <c r="AZ129" s="378"/>
      <c r="BA129" s="378"/>
      <c r="BB129" s="378"/>
      <c r="BC129" s="378"/>
      <c r="BD129" s="378"/>
      <c r="BE129" s="472"/>
      <c r="BF129" s="614" t="s">
        <v>200</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263744</v>
      </c>
      <c r="AB130" s="447"/>
      <c r="AC130" s="447"/>
      <c r="AD130" s="447"/>
      <c r="AE130" s="499"/>
      <c r="AF130" s="515">
        <v>264115</v>
      </c>
      <c r="AG130" s="447"/>
      <c r="AH130" s="447"/>
      <c r="AI130" s="447"/>
      <c r="AJ130" s="499"/>
      <c r="AK130" s="515">
        <v>262291</v>
      </c>
      <c r="AL130" s="447"/>
      <c r="AM130" s="447"/>
      <c r="AN130" s="447"/>
      <c r="AO130" s="499"/>
      <c r="AP130" s="542"/>
      <c r="AQ130" s="550"/>
      <c r="AR130" s="550"/>
      <c r="AS130" s="550"/>
      <c r="AT130" s="560"/>
      <c r="AU130" s="576"/>
      <c r="AV130" s="576"/>
      <c r="AW130" s="576"/>
      <c r="AX130" s="585" t="s">
        <v>434</v>
      </c>
      <c r="AY130" s="378"/>
      <c r="AZ130" s="378"/>
      <c r="BA130" s="378"/>
      <c r="BB130" s="378"/>
      <c r="BC130" s="378"/>
      <c r="BD130" s="378"/>
      <c r="BE130" s="472"/>
      <c r="BF130" s="615">
        <v>7.3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2448496</v>
      </c>
      <c r="AB131" s="489"/>
      <c r="AC131" s="489"/>
      <c r="AD131" s="489"/>
      <c r="AE131" s="501"/>
      <c r="AF131" s="517">
        <v>2339741</v>
      </c>
      <c r="AG131" s="489"/>
      <c r="AH131" s="489"/>
      <c r="AI131" s="489"/>
      <c r="AJ131" s="501"/>
      <c r="AK131" s="517">
        <v>2409030</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38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6.6626206449999996</v>
      </c>
      <c r="AB132" s="490"/>
      <c r="AC132" s="490"/>
      <c r="AD132" s="490"/>
      <c r="AE132" s="502"/>
      <c r="AF132" s="518">
        <v>7.2408869190000003</v>
      </c>
      <c r="AG132" s="490"/>
      <c r="AH132" s="490"/>
      <c r="AI132" s="490"/>
      <c r="AJ132" s="502"/>
      <c r="AK132" s="518">
        <v>8.203343254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7</v>
      </c>
      <c r="AB133" s="491"/>
      <c r="AC133" s="491"/>
      <c r="AD133" s="491"/>
      <c r="AE133" s="503"/>
      <c r="AF133" s="486">
        <v>7</v>
      </c>
      <c r="AG133" s="491"/>
      <c r="AH133" s="491"/>
      <c r="AI133" s="491"/>
      <c r="AJ133" s="503"/>
      <c r="AK133" s="486">
        <v>7.3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vRiSHiitUfl/5/FVJWjKJt3N0Y+4iKnf27nHabm2QL7pXg6v0Uu3S5WPLfDDUg/L8yU5IoHrnCE0nBHpJw+Tg==" saltValue="XSHyvwcqRKZT4BOdncZ+X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lZjfroWQsQbcLBOVP48Ce0KoPtn3bFeqaUG/k/4RPfW2uCI+g3tp5n8u7qUEe0joe5xI+4r3uSJNk1PnFQ1ebw==" saltValue="iBIfjoUovpRqrfckEVzmB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K+cJ2VNje0mpPFhE3d2GdCU2OTxZFIAKNd0LJtvM30lAluzXJ5Q5mbUhKjTzdHlW6QCN2WzwRcD2+eph1W12A==" saltValue="UNULktbq2T14R2/HdSds/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424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773168</v>
      </c>
      <c r="AP9" s="787">
        <v>99789</v>
      </c>
      <c r="AQ9" s="810">
        <v>143407</v>
      </c>
      <c r="AR9" s="824">
        <v>-30.4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161383</v>
      </c>
      <c r="AP10" s="788">
        <v>20829</v>
      </c>
      <c r="AQ10" s="811">
        <v>20271</v>
      </c>
      <c r="AR10" s="825">
        <v>2.8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11504</v>
      </c>
      <c r="AP11" s="788">
        <v>1485</v>
      </c>
      <c r="AQ11" s="811">
        <v>1412</v>
      </c>
      <c r="AR11" s="825">
        <v>5.2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135</v>
      </c>
      <c r="AL12" s="757"/>
      <c r="AM12" s="757"/>
      <c r="AN12" s="774"/>
      <c r="AO12" s="788" t="s">
        <v>200</v>
      </c>
      <c r="AP12" s="788" t="s">
        <v>200</v>
      </c>
      <c r="AQ12" s="811" t="s">
        <v>200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57101</v>
      </c>
      <c r="AP13" s="788">
        <v>7370</v>
      </c>
      <c r="AQ13" s="811">
        <v>5234</v>
      </c>
      <c r="AR13" s="825">
        <v>40.799999999999997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11939</v>
      </c>
      <c r="AP14" s="788">
        <v>1541</v>
      </c>
      <c r="AQ14" s="811">
        <v>3337</v>
      </c>
      <c r="AR14" s="825">
        <v>-53.8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-65837</v>
      </c>
      <c r="AP15" s="788">
        <v>-8497</v>
      </c>
      <c r="AQ15" s="811">
        <v>-9830</v>
      </c>
      <c r="AR15" s="825">
        <v>-13.6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949258</v>
      </c>
      <c r="AP16" s="788">
        <v>122517</v>
      </c>
      <c r="AQ16" s="811">
        <v>163831</v>
      </c>
      <c r="AR16" s="825">
        <v>-25.2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337</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9.68</v>
      </c>
      <c r="AP21" s="800">
        <v>14.18</v>
      </c>
      <c r="AQ21" s="813">
        <v>-4.5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96</v>
      </c>
      <c r="AP22" s="801">
        <v>95.4</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424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338029</v>
      </c>
      <c r="AP32" s="788">
        <v>43628</v>
      </c>
      <c r="AQ32" s="815">
        <v>86321</v>
      </c>
      <c r="AR32" s="825">
        <v>-49.5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507</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200</v>
      </c>
      <c r="AP34" s="788" t="s">
        <v>200</v>
      </c>
      <c r="AQ34" s="815" t="s">
        <v>200</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510</v>
      </c>
      <c r="AL35" s="761"/>
      <c r="AM35" s="761"/>
      <c r="AN35" s="778"/>
      <c r="AO35" s="788">
        <v>75239</v>
      </c>
      <c r="AP35" s="788">
        <v>9711</v>
      </c>
      <c r="AQ35" s="815">
        <v>18581</v>
      </c>
      <c r="AR35" s="825">
        <v>-47.7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46754</v>
      </c>
      <c r="AP36" s="788">
        <v>6034</v>
      </c>
      <c r="AQ36" s="815">
        <v>4521</v>
      </c>
      <c r="AR36" s="825">
        <v>33.5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t="s">
        <v>200</v>
      </c>
      <c r="AP37" s="788" t="s">
        <v>200</v>
      </c>
      <c r="AQ37" s="815">
        <v>983</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511</v>
      </c>
      <c r="AL38" s="762"/>
      <c r="AM38" s="762"/>
      <c r="AN38" s="779"/>
      <c r="AO38" s="792" t="s">
        <v>200</v>
      </c>
      <c r="AP38" s="792" t="s">
        <v>200</v>
      </c>
      <c r="AQ38" s="816">
        <v>20</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-110</v>
      </c>
      <c r="AP39" s="788">
        <v>-14</v>
      </c>
      <c r="AQ39" s="815">
        <v>-4212</v>
      </c>
      <c r="AR39" s="825">
        <v>-99.7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512</v>
      </c>
      <c r="AL40" s="761"/>
      <c r="AM40" s="761"/>
      <c r="AN40" s="778"/>
      <c r="AO40" s="788">
        <v>-262291</v>
      </c>
      <c r="AP40" s="788">
        <v>-33853</v>
      </c>
      <c r="AQ40" s="815">
        <v>-70783</v>
      </c>
      <c r="AR40" s="825">
        <v>-52.2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197621</v>
      </c>
      <c r="AP41" s="788">
        <v>25506</v>
      </c>
      <c r="AQ41" s="815">
        <v>35432</v>
      </c>
      <c r="AR41" s="825">
        <v>-28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515</v>
      </c>
      <c r="AQ50" s="818" t="s">
        <v>385</v>
      </c>
      <c r="AR50" s="828" t="s">
        <v>516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517</v>
      </c>
      <c r="AL51" s="764"/>
      <c r="AM51" s="770">
        <v>262092</v>
      </c>
      <c r="AN51" s="783">
        <v>31986</v>
      </c>
      <c r="AO51" s="795">
        <v>45.4</v>
      </c>
      <c r="AP51" s="806">
        <v>145139</v>
      </c>
      <c r="AQ51" s="819">
        <v>19.5</v>
      </c>
      <c r="AR51" s="829">
        <v>25.9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185809</v>
      </c>
      <c r="AN52" s="784">
        <v>22676</v>
      </c>
      <c r="AO52" s="796">
        <v>164</v>
      </c>
      <c r="AP52" s="807">
        <v>83762</v>
      </c>
      <c r="AQ52" s="820">
        <v>33.1</v>
      </c>
      <c r="AR52" s="830">
        <v>130.9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477</v>
      </c>
      <c r="AL53" s="764"/>
      <c r="AM53" s="770">
        <v>539568</v>
      </c>
      <c r="AN53" s="783">
        <v>66359</v>
      </c>
      <c r="AO53" s="795">
        <v>107.5</v>
      </c>
      <c r="AP53" s="806">
        <v>125391</v>
      </c>
      <c r="AQ53" s="819">
        <v>-13.6</v>
      </c>
      <c r="AR53" s="829">
        <v>121.1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336839</v>
      </c>
      <c r="AN54" s="784">
        <v>41427</v>
      </c>
      <c r="AO54" s="796">
        <v>82.7</v>
      </c>
      <c r="AP54" s="807">
        <v>68516</v>
      </c>
      <c r="AQ54" s="820">
        <v>-18.2</v>
      </c>
      <c r="AR54" s="830">
        <v>100.9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318</v>
      </c>
      <c r="AL55" s="764"/>
      <c r="AM55" s="770">
        <v>1296457</v>
      </c>
      <c r="AN55" s="783">
        <v>162545</v>
      </c>
      <c r="AO55" s="795">
        <v>144.9</v>
      </c>
      <c r="AP55" s="806">
        <v>138402</v>
      </c>
      <c r="AQ55" s="819">
        <v>10.4</v>
      </c>
      <c r="AR55" s="829">
        <v>134.5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550507</v>
      </c>
      <c r="AN56" s="784">
        <v>69020</v>
      </c>
      <c r="AO56" s="796">
        <v>66.599999999999994</v>
      </c>
      <c r="AP56" s="807">
        <v>70652</v>
      </c>
      <c r="AQ56" s="820">
        <v>3.1</v>
      </c>
      <c r="AR56" s="830">
        <v>63.5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140</v>
      </c>
      <c r="AL57" s="764"/>
      <c r="AM57" s="770">
        <v>1054761</v>
      </c>
      <c r="AN57" s="783">
        <v>134622</v>
      </c>
      <c r="AO57" s="795">
        <v>-17.2</v>
      </c>
      <c r="AP57" s="806">
        <v>146367</v>
      </c>
      <c r="AQ57" s="819">
        <v>5.8</v>
      </c>
      <c r="AR57" s="829">
        <v>-23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734376</v>
      </c>
      <c r="AN58" s="784">
        <v>93730</v>
      </c>
      <c r="AO58" s="796">
        <v>35.799999999999997</v>
      </c>
      <c r="AP58" s="807">
        <v>79441</v>
      </c>
      <c r="AQ58" s="820">
        <v>12.4</v>
      </c>
      <c r="AR58" s="830">
        <v>23.4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518</v>
      </c>
      <c r="AL59" s="764"/>
      <c r="AM59" s="770">
        <v>410186</v>
      </c>
      <c r="AN59" s="783">
        <v>52941</v>
      </c>
      <c r="AO59" s="795">
        <v>-60.7</v>
      </c>
      <c r="AP59" s="806">
        <v>165181</v>
      </c>
      <c r="AQ59" s="819">
        <v>12.9</v>
      </c>
      <c r="AR59" s="829">
        <v>-73.599999999999994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251774</v>
      </c>
      <c r="AN60" s="784">
        <v>32495</v>
      </c>
      <c r="AO60" s="796">
        <v>-65.3</v>
      </c>
      <c r="AP60" s="807">
        <v>82246</v>
      </c>
      <c r="AQ60" s="820">
        <v>3.5</v>
      </c>
      <c r="AR60" s="830">
        <v>-68.8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519</v>
      </c>
      <c r="AL61" s="767"/>
      <c r="AM61" s="770">
        <v>712613</v>
      </c>
      <c r="AN61" s="783">
        <v>89691</v>
      </c>
      <c r="AO61" s="795">
        <v>44</v>
      </c>
      <c r="AP61" s="806">
        <v>144096</v>
      </c>
      <c r="AQ61" s="821">
        <v>7</v>
      </c>
      <c r="AR61" s="829">
        <v>37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411861</v>
      </c>
      <c r="AN62" s="784">
        <v>51870</v>
      </c>
      <c r="AO62" s="796">
        <v>56.8</v>
      </c>
      <c r="AP62" s="807">
        <v>76923</v>
      </c>
      <c r="AQ62" s="820">
        <v>6.8</v>
      </c>
      <c r="AR62" s="830">
        <v>50</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jl0FQ/A9bdND1eF3/PWxwvGHLeP715RL8E70sQKHjNhVijBn/S7upNA4U/rFGt/L/bRU8thgFdOWqM67VeCA==" saltValue="ENWwBH1pMe2w5gD+D0lu5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hkfpLeNVCbf9XDcGPOEJa9YU1QroG2EuKVOIGxQ86T3qX5zv8egPzA31Dr2V6xu4NumgfozNfUXyE24zM3BsXg==" saltValue="w9SAujMTItzyfBMOqSE7c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7J02Gg/xpPMUSG3k+9A64No91SihC1VDyQSXPz7r41+pS3o3iRjYxEt7huZDbNBtK3BdblIrUy8aa7TZKllGaQ==" saltValue="A2CK4zt2mCbp6Jw5lxnPE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6</v>
      </c>
      <c r="C46" s="841"/>
      <c r="D46" s="841"/>
      <c r="E46" s="845" t="s">
        <v>18</v>
      </c>
      <c r="F46" s="849" t="s">
        <v>3</v>
      </c>
      <c r="G46" s="853" t="s">
        <v>521</v>
      </c>
      <c r="H46" s="853" t="s">
        <v>522</v>
      </c>
      <c r="I46" s="853" t="s">
        <v>525</v>
      </c>
      <c r="J46" s="858" t="s">
        <v>252</v>
      </c>
    </row>
    <row r="47" spans="2:10" ht="57.75" customHeight="1">
      <c r="B47" s="838"/>
      <c r="C47" s="842" t="s">
        <v>4</v>
      </c>
      <c r="D47" s="842"/>
      <c r="E47" s="846"/>
      <c r="F47" s="850">
        <v>42.19</v>
      </c>
      <c r="G47" s="854">
        <v>42.83</v>
      </c>
      <c r="H47" s="854">
        <v>45.61</v>
      </c>
      <c r="I47" s="854">
        <v>49.58</v>
      </c>
      <c r="J47" s="859">
        <v>45.56</v>
      </c>
    </row>
    <row r="48" spans="2:10" ht="57.75" customHeight="1">
      <c r="B48" s="839"/>
      <c r="C48" s="843" t="s">
        <v>10</v>
      </c>
      <c r="D48" s="843"/>
      <c r="E48" s="847"/>
      <c r="F48" s="851">
        <v>7.26</v>
      </c>
      <c r="G48" s="855">
        <v>6.12</v>
      </c>
      <c r="H48" s="855">
        <v>7.79</v>
      </c>
      <c r="I48" s="855">
        <v>9.75</v>
      </c>
      <c r="J48" s="860">
        <v>6.23</v>
      </c>
    </row>
    <row r="49" spans="2:10" ht="57.75" customHeight="1">
      <c r="B49" s="840"/>
      <c r="C49" s="844" t="s">
        <v>17</v>
      </c>
      <c r="D49" s="844"/>
      <c r="E49" s="848"/>
      <c r="F49" s="852" t="s">
        <v>526</v>
      </c>
      <c r="G49" s="856">
        <v>2.04</v>
      </c>
      <c r="H49" s="856">
        <v>8.19</v>
      </c>
      <c r="I49" s="856">
        <v>3.71</v>
      </c>
      <c r="J49" s="861" t="s">
        <v>527</v>
      </c>
    </row>
    <row r="50" spans="2:10"/>
  </sheetData>
  <sheetProtection algorithmName="SHA-512" hashValue="b9L8RJZkT10yuy0o5e8Jjdmnr0g/hShOgaAK5iic/F/0d9wFFHjfcm7k5Flhh16AzcK44fuHZDCVvQiuNdptDQ==" saltValue="KQOHdrn6VjBv0zOUs7/um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IWS23010</cp:lastModifiedBy>
  <dcterms:created xsi:type="dcterms:W3CDTF">2025-02-19T01:33:46Z</dcterms:created>
  <dcterms:modified xsi:type="dcterms:W3CDTF">2025-10-01T04:34:46Z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2025-10-01T04:34:46Z</vt:filetime>
  </property>
</Properties>
</file>